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</sheets>
  <definedNames>
    <definedName name="_xlnm.Print_Area" localSheetId="0">'Arkusz1'!$A$1:$J$150</definedName>
  </definedNames>
  <calcPr fullCalcOnLoad="1"/>
</workbook>
</file>

<file path=xl/sharedStrings.xml><?xml version="1.0" encoding="utf-8"?>
<sst xmlns="http://schemas.openxmlformats.org/spreadsheetml/2006/main" count="268" uniqueCount="206">
  <si>
    <t>Dział</t>
  </si>
  <si>
    <t>Rozdział</t>
  </si>
  <si>
    <t>Wyszczególnienie</t>
  </si>
  <si>
    <t>wydatki ogółem</t>
  </si>
  <si>
    <t>dział/rozdział</t>
  </si>
  <si>
    <t>ogółem bieżące</t>
  </si>
  <si>
    <t>i pochodne</t>
  </si>
  <si>
    <t>dotacje</t>
  </si>
  <si>
    <t>na zad.bież</t>
  </si>
  <si>
    <t>obsługa</t>
  </si>
  <si>
    <t>długu</t>
  </si>
  <si>
    <t>wydatki</t>
  </si>
  <si>
    <t>wydatki bieżące</t>
  </si>
  <si>
    <t>Pozostała działalność</t>
  </si>
  <si>
    <t>Zakłady gospodarki mieszkaniowej</t>
  </si>
  <si>
    <t>Gospodarka gruntami i nieruchomościami</t>
  </si>
  <si>
    <t>010</t>
  </si>
  <si>
    <t>Rolnictwo i łowiectwo</t>
  </si>
  <si>
    <t>01008</t>
  </si>
  <si>
    <t>01010</t>
  </si>
  <si>
    <t>Infrastruktura wodociągowa i sanitacyjna wsi</t>
  </si>
  <si>
    <t>01095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</si>
  <si>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</si>
  <si>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</si>
  <si>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</si>
  <si>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</si>
  <si>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</si>
  <si>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</si>
  <si>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</si>
  <si>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</si>
  <si>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Drogi publiczne gminne</t>
  </si>
  <si>
    <t>Turystyka</t>
  </si>
  <si>
    <t>630</t>
  </si>
  <si>
    <t>63003</t>
  </si>
  <si>
    <t>Zadania w zakresie upowszechniania turystyki</t>
  </si>
  <si>
    <t>63095</t>
  </si>
  <si>
    <t>700</t>
  </si>
  <si>
    <t>70001</t>
  </si>
  <si>
    <t>Gospodarka mieszkaniowa</t>
  </si>
  <si>
    <t>70005</t>
  </si>
  <si>
    <t>750</t>
  </si>
  <si>
    <t>710</t>
  </si>
  <si>
    <t>Działalność usługowa</t>
  </si>
  <si>
    <t>71004</t>
  </si>
  <si>
    <t>Plan zagospodarowania przestrzennego</t>
  </si>
  <si>
    <t>Administracja publiczna</t>
  </si>
  <si>
    <t>75011</t>
  </si>
  <si>
    <t>Urzędy wojewódzkie</t>
  </si>
  <si>
    <t>75022</t>
  </si>
  <si>
    <t>Rady gmin</t>
  </si>
  <si>
    <t>75023</t>
  </si>
  <si>
    <t>Urzędy gmin</t>
  </si>
  <si>
    <t>75095</t>
  </si>
  <si>
    <t>w tym:</t>
  </si>
  <si>
    <t xml:space="preserve"> w tym :</t>
  </si>
  <si>
    <t>751</t>
  </si>
  <si>
    <t>Urzędy naczelnych organów władzy państwo-</t>
  </si>
  <si>
    <t>wej, kontroli i ochrony prawa oraz sądownictwa</t>
  </si>
  <si>
    <t>75101</t>
  </si>
  <si>
    <t>kontroli i ochrony prawa</t>
  </si>
  <si>
    <t>Urzędy naczelnych organów władzy państwowej,</t>
  </si>
  <si>
    <t>754</t>
  </si>
  <si>
    <t>Bezpieczeństwo publiczne i ochrona</t>
  </si>
  <si>
    <t>przeciwpożarowa</t>
  </si>
  <si>
    <t>75412</t>
  </si>
  <si>
    <t>Ochotnicze straże pożarne</t>
  </si>
  <si>
    <t>75415</t>
  </si>
  <si>
    <t>Straż Miejska</t>
  </si>
  <si>
    <t>75414</t>
  </si>
  <si>
    <t>Obrona cywilna</t>
  </si>
  <si>
    <t>758</t>
  </si>
  <si>
    <t>757</t>
  </si>
  <si>
    <t>Obsługa długu publicznego</t>
  </si>
  <si>
    <t>75702</t>
  </si>
  <si>
    <t xml:space="preserve">Obsługa papierów wartościowych, kredytów </t>
  </si>
  <si>
    <t>i pożyczek jednostek samorządu terytorialnego</t>
  </si>
  <si>
    <t>Różne rozliczenia</t>
  </si>
  <si>
    <t>75814</t>
  </si>
  <si>
    <t>Różne rozliczenia finansowe</t>
  </si>
  <si>
    <t>75818</t>
  </si>
  <si>
    <t>Rezerwy ogólne i celowe</t>
  </si>
  <si>
    <t xml:space="preserve"> </t>
  </si>
  <si>
    <t>801</t>
  </si>
  <si>
    <t>Oświata i wychowanie</t>
  </si>
  <si>
    <t>80101</t>
  </si>
  <si>
    <t>Szkoły podstawowe</t>
  </si>
  <si>
    <t>80110</t>
  </si>
  <si>
    <t>Gimnazja</t>
  </si>
  <si>
    <t>80113</t>
  </si>
  <si>
    <t>Dowożenie uczniów do szkół</t>
  </si>
  <si>
    <t>80195</t>
  </si>
  <si>
    <t>851</t>
  </si>
  <si>
    <t>Ochrona zdrowia</t>
  </si>
  <si>
    <t>85149</t>
  </si>
  <si>
    <t>85154</t>
  </si>
  <si>
    <t>Programy polityki zdrowotnej</t>
  </si>
  <si>
    <t>Przeciwdziałanie alkoholizmowi</t>
  </si>
  <si>
    <t>85195</t>
  </si>
  <si>
    <t xml:space="preserve">Zasiłki i pomoc w naturze oraz składki na </t>
  </si>
  <si>
    <t>Dodatki mieszkaniowe</t>
  </si>
  <si>
    <t>Zasiłki rodzinne, pielęgnacyjne i wychowawcze</t>
  </si>
  <si>
    <t>Ośrodki pomocy społecznej</t>
  </si>
  <si>
    <t>Usługi opiekuńcze i specjalistyczne usługi</t>
  </si>
  <si>
    <t>opiekuńcze</t>
  </si>
  <si>
    <t>854</t>
  </si>
  <si>
    <t>Edukacyjna opieka wychowawcza</t>
  </si>
  <si>
    <t>85401</t>
  </si>
  <si>
    <t>Świetlice szkolne</t>
  </si>
  <si>
    <t>85495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</si>
  <si>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</si>
  <si>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</si>
  <si>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</si>
  <si>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</si>
  <si>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</si>
  <si>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</si>
  <si>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</si>
  <si>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</si>
  <si>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</si>
  <si>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 placów i dróg</t>
  </si>
  <si>
    <t>90095</t>
  </si>
  <si>
    <t>921</t>
  </si>
  <si>
    <t>Kultura i ochrona dziedzictwa narodowego</t>
  </si>
  <si>
    <t>92105</t>
  </si>
  <si>
    <t>92109</t>
  </si>
  <si>
    <t>Pozostałe zadania w zakresie kultury</t>
  </si>
  <si>
    <t>Domy i ośrodki kultury, świetlice i kluby</t>
  </si>
  <si>
    <t>92116</t>
  </si>
  <si>
    <t>Biblioteki</t>
  </si>
  <si>
    <t>92118</t>
  </si>
  <si>
    <t>Muzea</t>
  </si>
  <si>
    <t>926</t>
  </si>
  <si>
    <t>Kultura fizyczna i sport</t>
  </si>
  <si>
    <t>92601</t>
  </si>
  <si>
    <t>92605</t>
  </si>
  <si>
    <t>Obiekty sportowe</t>
  </si>
  <si>
    <t>Zadania w zakresie kultury fizycznej i sportu</t>
  </si>
  <si>
    <t>Zadania ratownictwa górskiego i wodnego</t>
  </si>
  <si>
    <t>71035</t>
  </si>
  <si>
    <t>Cmentarze</t>
  </si>
  <si>
    <t>Pobór podatków,opłat lokal.i niepodat.należ.budż.</t>
  </si>
  <si>
    <t>01030</t>
  </si>
  <si>
    <t>Izby rolnicze</t>
  </si>
  <si>
    <t xml:space="preserve">Składki na ubezp.zdrowotne opłacane za osoby </t>
  </si>
  <si>
    <t>pobierające niektóre świadczenia opieki społecznej</t>
  </si>
  <si>
    <t xml:space="preserve">ubezpieczenia społeczne </t>
  </si>
  <si>
    <t>Przedszkola</t>
  </si>
  <si>
    <t>90017</t>
  </si>
  <si>
    <t>Zakłady Gospodarki Komunalnej</t>
  </si>
  <si>
    <t>80146</t>
  </si>
  <si>
    <t>Dokształcanie i doskonalenie nauczycieli</t>
  </si>
  <si>
    <t>( w zł )</t>
  </si>
  <si>
    <t>Drogi publiczne powiatowe</t>
  </si>
  <si>
    <t>60016</t>
  </si>
  <si>
    <t>60014</t>
  </si>
  <si>
    <t>60017</t>
  </si>
  <si>
    <t>Drogi wewnętrzne</t>
  </si>
  <si>
    <t>71095</t>
  </si>
  <si>
    <t>75416</t>
  </si>
  <si>
    <t>Melioracje wodne</t>
  </si>
  <si>
    <t>85446</t>
  </si>
  <si>
    <t>80120</t>
  </si>
  <si>
    <t>Licea ogólnokształcące</t>
  </si>
  <si>
    <t xml:space="preserve">       wydatki majątkowe</t>
  </si>
  <si>
    <t>ogółem</t>
  </si>
  <si>
    <t xml:space="preserve">w tym </t>
  </si>
  <si>
    <t>70095</t>
  </si>
  <si>
    <t>01003</t>
  </si>
  <si>
    <t>Upowszechnianie doradztwa rolniczego</t>
  </si>
  <si>
    <t>85213</t>
  </si>
  <si>
    <t>85214</t>
  </si>
  <si>
    <t>85215</t>
  </si>
  <si>
    <t>85216</t>
  </si>
  <si>
    <t>85219</t>
  </si>
  <si>
    <t>85228</t>
  </si>
  <si>
    <t>85295</t>
  </si>
  <si>
    <t>852</t>
  </si>
  <si>
    <t>80104</t>
  </si>
  <si>
    <t>756</t>
  </si>
  <si>
    <t>Dochody od osób prawnych, od osób fizycznych</t>
  </si>
  <si>
    <t>i od innych jednostek nieposiadających osobowości</t>
  </si>
  <si>
    <t>prawnej oraz wydatki związane z ich poborem</t>
  </si>
  <si>
    <t>75647</t>
  </si>
  <si>
    <t xml:space="preserve">                                                                                                      </t>
  </si>
  <si>
    <t>60013</t>
  </si>
  <si>
    <t>drogi publiczne wojewódzkie</t>
  </si>
  <si>
    <t>75403</t>
  </si>
  <si>
    <t>Jednostki terenowe Policji</t>
  </si>
  <si>
    <t xml:space="preserve">                         </t>
  </si>
  <si>
    <t xml:space="preserve">płace </t>
  </si>
  <si>
    <t>płace</t>
  </si>
  <si>
    <t>75109</t>
  </si>
  <si>
    <t>75113</t>
  </si>
  <si>
    <t>Wybory do rad gmin. Referenda gminne</t>
  </si>
  <si>
    <t>Wybory do Parlamentu Europejskiego</t>
  </si>
  <si>
    <t>85212</t>
  </si>
  <si>
    <t>Świadczenia rodzinne oraz składki na ubezpiecze-</t>
  </si>
  <si>
    <t xml:space="preserve">nia emerytalne i rentowe z ubezpieczenia </t>
  </si>
  <si>
    <t>społecznego</t>
  </si>
  <si>
    <t>Pomoc społeczna</t>
  </si>
  <si>
    <t>oraz niektóre świadczenia rodzinne</t>
  </si>
  <si>
    <t>85278</t>
  </si>
  <si>
    <t>Usuwanie skutków klęsk żywiołowych</t>
  </si>
  <si>
    <t>90002</t>
  </si>
  <si>
    <t>Gospodarka odpadami</t>
  </si>
  <si>
    <t xml:space="preserve"> WYKONANIE WYDATKÓW BUDŻETU GMINY CZAPLINEK W 2004 R.</t>
  </si>
  <si>
    <t>ZAŁĄCZNIK NR 3 DO SPRAWOZDANIA Z WYKONANIA BUDŻETU GMINY CZAPLINEK W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</si>
</sst>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3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" xfId="0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4" xfId="0" applyNumberFormat="1" applyBorder="1" applyAlignment="1">
      <alignment horizontal="left"/>
    </xf>
    <xf numFmtId="3" fontId="0" fillId="0" borderId="17" xfId="0" applyNumberFormat="1" applyBorder="1" applyAlignment="1">
      <alignment/>
    </xf>
    <xf numFmtId="49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zoomScale="90" zoomScaleNormal="80" zoomScaleSheetLayoutView="90" workbookViewId="0" topLeftCell="A131">
      <selection activeCell="A1" sqref="A1"/>
    </sheetView>
  </sheetViews>
  <sheetFormatPr defaultColWidth="9.00390625" defaultRowHeight="12.75"/>
  <cols>
    <col min="1" max="1" width="5.125" style="10" customWidth="1"/>
    <col min="2" max="2" width="8.00390625" style="10" customWidth="1"/>
    <col min="3" max="3" width="44.25390625" style="0" customWidth="1"/>
    <col min="4" max="5" width="13.625" style="27" customWidth="1"/>
    <col min="6" max="6" width="12.875" style="27" customWidth="1"/>
    <col min="7" max="7" width="12.125" style="27" customWidth="1"/>
    <col min="8" max="8" width="11.125" style="27" customWidth="1"/>
    <col min="9" max="9" width="11.875" style="27" customWidth="1"/>
    <col min="10" max="10" width="12.25390625" style="27" customWidth="1"/>
    <col min="11" max="11" width="15.00390625" style="0" customWidth="1"/>
  </cols>
  <sheetData>
    <row r="1" ht="15">
      <c r="A1" s="62" t="s">
        <v>205</v>
      </c>
    </row>
    <row r="2" ht="15">
      <c r="A2" s="62"/>
    </row>
    <row r="3" ht="12.75">
      <c r="A3" s="30" t="s">
        <v>187</v>
      </c>
    </row>
    <row r="5" ht="12.75" hidden="1"/>
    <row r="6" spans="1:8" ht="15.75">
      <c r="A6" s="29" t="s">
        <v>204</v>
      </c>
      <c r="B6" s="11"/>
      <c r="C6" s="9"/>
      <c r="H6" s="52" t="s">
        <v>150</v>
      </c>
    </row>
    <row r="8" ht="13.5" thickBot="1">
      <c r="I8" s="49"/>
    </row>
    <row r="9" spans="1:10" ht="13.5" thickBot="1">
      <c r="A9" s="18" t="s">
        <v>0</v>
      </c>
      <c r="B9" s="19" t="s">
        <v>1</v>
      </c>
      <c r="C9" s="20" t="s">
        <v>2</v>
      </c>
      <c r="D9" s="45" t="s">
        <v>3</v>
      </c>
      <c r="E9" s="44"/>
      <c r="F9" s="53" t="s">
        <v>12</v>
      </c>
      <c r="G9" s="53"/>
      <c r="H9" s="53"/>
      <c r="I9" s="60" t="s">
        <v>162</v>
      </c>
      <c r="J9" s="61"/>
    </row>
    <row r="10" spans="1:10" ht="13.5" thickBot="1">
      <c r="A10" s="21"/>
      <c r="B10" s="22"/>
      <c r="C10" s="23"/>
      <c r="D10" s="46"/>
      <c r="E10" s="45"/>
      <c r="F10" s="44"/>
      <c r="G10" s="54" t="s">
        <v>53</v>
      </c>
      <c r="H10" s="54"/>
      <c r="I10" s="59"/>
      <c r="J10" s="51"/>
    </row>
    <row r="11" spans="1:10" ht="12.75">
      <c r="A11" s="21"/>
      <c r="B11" s="22"/>
      <c r="C11" s="23"/>
      <c r="D11" s="46" t="s">
        <v>4</v>
      </c>
      <c r="E11" s="46" t="s">
        <v>5</v>
      </c>
      <c r="F11" s="46" t="s">
        <v>188</v>
      </c>
      <c r="G11" s="46" t="s">
        <v>7</v>
      </c>
      <c r="H11" s="55" t="s">
        <v>9</v>
      </c>
      <c r="I11" s="50" t="s">
        <v>163</v>
      </c>
      <c r="J11" s="46" t="s">
        <v>164</v>
      </c>
    </row>
    <row r="12" spans="1:10" ht="13.5" thickBot="1">
      <c r="A12" s="24"/>
      <c r="B12" s="25"/>
      <c r="C12" s="26"/>
      <c r="D12" s="47"/>
      <c r="E12" s="47"/>
      <c r="F12" s="47" t="s">
        <v>6</v>
      </c>
      <c r="G12" s="47" t="s">
        <v>8</v>
      </c>
      <c r="H12" s="56" t="s">
        <v>10</v>
      </c>
      <c r="I12" s="57"/>
      <c r="J12" s="47" t="s">
        <v>7</v>
      </c>
    </row>
    <row r="13" spans="1:10" ht="12.75">
      <c r="A13" s="12"/>
      <c r="B13" s="12"/>
      <c r="C13" s="3"/>
      <c r="D13" s="48"/>
      <c r="E13" s="48"/>
      <c r="F13" s="48"/>
      <c r="G13" s="48"/>
      <c r="H13" s="48"/>
      <c r="I13" s="48"/>
      <c r="J13" s="33"/>
    </row>
    <row r="14" spans="1:10" s="5" customFormat="1" ht="12.75">
      <c r="A14" s="13" t="s">
        <v>16</v>
      </c>
      <c r="B14" s="13"/>
      <c r="C14" s="4" t="s">
        <v>17</v>
      </c>
      <c r="D14" s="34">
        <f aca="true" t="shared" si="0" ref="D14:J14">SUM(D15:D20)</f>
        <v>1806821</v>
      </c>
      <c r="E14" s="34">
        <f t="shared" si="0"/>
        <v>27024</v>
      </c>
      <c r="F14" s="34">
        <f t="shared" si="0"/>
        <v>315</v>
      </c>
      <c r="G14" s="34">
        <f t="shared" si="0"/>
        <v>7006</v>
      </c>
      <c r="H14" s="34">
        <f t="shared" si="0"/>
        <v>0</v>
      </c>
      <c r="I14" s="34">
        <f t="shared" si="0"/>
        <v>1779797</v>
      </c>
      <c r="J14" s="34">
        <f t="shared" si="0"/>
        <v>310000</v>
      </c>
    </row>
    <row r="15" spans="1:10" s="7" customFormat="1" ht="12.75">
      <c r="A15" s="15"/>
      <c r="B15" s="15" t="s">
        <v>166</v>
      </c>
      <c r="C15" s="6" t="s">
        <v>167</v>
      </c>
      <c r="D15" s="31">
        <v>0</v>
      </c>
      <c r="E15" s="31">
        <v>0</v>
      </c>
      <c r="F15" s="31"/>
      <c r="G15" s="31"/>
      <c r="H15" s="31"/>
      <c r="I15" s="31"/>
      <c r="J15" s="31"/>
    </row>
    <row r="16" spans="1:10" ht="12.75">
      <c r="A16" s="14"/>
      <c r="B16" s="14" t="s">
        <v>18</v>
      </c>
      <c r="C16" s="2" t="s">
        <v>158</v>
      </c>
      <c r="D16" s="32">
        <v>11769</v>
      </c>
      <c r="E16" s="32">
        <v>11769</v>
      </c>
      <c r="F16" s="32">
        <v>315</v>
      </c>
      <c r="G16" s="32"/>
      <c r="H16" s="32"/>
      <c r="I16" s="32"/>
      <c r="J16" s="32"/>
    </row>
    <row r="17" spans="1:10" ht="12.75">
      <c r="A17" s="14"/>
      <c r="B17" s="14" t="s">
        <v>19</v>
      </c>
      <c r="C17" s="2" t="s">
        <v>20</v>
      </c>
      <c r="D17" s="32">
        <v>1779797</v>
      </c>
      <c r="E17" s="32"/>
      <c r="F17" s="32"/>
      <c r="G17" s="32"/>
      <c r="H17" s="32"/>
      <c r="I17" s="32">
        <v>1779797</v>
      </c>
      <c r="J17" s="32">
        <v>310000</v>
      </c>
    </row>
    <row r="18" spans="1:10" ht="12.75">
      <c r="A18" s="14"/>
      <c r="B18" s="14" t="s">
        <v>140</v>
      </c>
      <c r="C18" s="2" t="s">
        <v>141</v>
      </c>
      <c r="D18" s="32">
        <v>7006</v>
      </c>
      <c r="E18" s="32">
        <v>7006</v>
      </c>
      <c r="F18" s="32"/>
      <c r="G18" s="32">
        <v>7006</v>
      </c>
      <c r="H18" s="32"/>
      <c r="I18" s="32"/>
      <c r="J18" s="32"/>
    </row>
    <row r="19" spans="1:10" ht="12.75">
      <c r="A19" s="14"/>
      <c r="B19" s="14" t="s">
        <v>21</v>
      </c>
      <c r="C19" s="2" t="s">
        <v>13</v>
      </c>
      <c r="D19" s="32">
        <v>8249</v>
      </c>
      <c r="E19" s="32">
        <v>8249</v>
      </c>
      <c r="F19" s="32"/>
      <c r="G19" s="32"/>
      <c r="H19" s="32"/>
      <c r="I19" s="32"/>
      <c r="J19" s="32"/>
    </row>
    <row r="20" spans="1:10" ht="12.75">
      <c r="A20" s="14"/>
      <c r="B20" s="14"/>
      <c r="C20" s="2"/>
      <c r="D20" s="32"/>
      <c r="E20" s="32"/>
      <c r="F20" s="32"/>
      <c r="G20" s="32"/>
      <c r="H20" s="32"/>
      <c r="I20" s="32"/>
      <c r="J20" s="32"/>
    </row>
    <row r="21" spans="1:10" s="5" customFormat="1" ht="12.75">
      <c r="A21" s="13" t="s">
        <v>22</v>
      </c>
      <c r="B21" s="13"/>
      <c r="C21" s="4" t="s">
        <v>23</v>
      </c>
      <c r="D21" s="34">
        <f aca="true" t="shared" si="1" ref="D21:J21">SUM(D22:D23)</f>
        <v>150</v>
      </c>
      <c r="E21" s="34">
        <f t="shared" si="1"/>
        <v>150</v>
      </c>
      <c r="F21" s="34">
        <f t="shared" si="1"/>
        <v>0</v>
      </c>
      <c r="G21" s="34">
        <f t="shared" si="1"/>
        <v>0</v>
      </c>
      <c r="H21" s="34">
        <f t="shared" si="1"/>
        <v>0</v>
      </c>
      <c r="I21" s="34">
        <f t="shared" si="1"/>
        <v>0</v>
      </c>
      <c r="J21" s="34">
        <f t="shared" si="1"/>
        <v>0</v>
      </c>
    </row>
    <row r="22" spans="1:10" ht="12.75">
      <c r="A22" s="14"/>
      <c r="B22" s="14" t="s">
        <v>24</v>
      </c>
      <c r="C22" s="2" t="s">
        <v>25</v>
      </c>
      <c r="D22" s="32">
        <v>150</v>
      </c>
      <c r="E22" s="32">
        <v>150</v>
      </c>
      <c r="F22" s="32"/>
      <c r="G22" s="32"/>
      <c r="H22" s="32"/>
      <c r="I22" s="32"/>
      <c r="J22" s="32"/>
    </row>
    <row r="23" spans="1:10" s="5" customFormat="1" ht="12.75">
      <c r="A23" s="13"/>
      <c r="B23" s="13"/>
      <c r="C23" s="4"/>
      <c r="D23" s="34"/>
      <c r="E23" s="34"/>
      <c r="F23" s="34"/>
      <c r="G23" s="34"/>
      <c r="H23" s="34"/>
      <c r="I23" s="34"/>
      <c r="J23" s="34"/>
    </row>
    <row r="24" spans="1:10" s="5" customFormat="1" ht="12.75">
      <c r="A24" s="13" t="s">
        <v>26</v>
      </c>
      <c r="B24" s="13"/>
      <c r="C24" s="4" t="s">
        <v>27</v>
      </c>
      <c r="D24" s="34">
        <f aca="true" t="shared" si="2" ref="D24:J24">SUM(D25:D30)</f>
        <v>458809</v>
      </c>
      <c r="E24" s="34">
        <f t="shared" si="2"/>
        <v>198538</v>
      </c>
      <c r="F24" s="34">
        <f t="shared" si="2"/>
        <v>3875</v>
      </c>
      <c r="G24" s="34">
        <f t="shared" si="2"/>
        <v>0</v>
      </c>
      <c r="H24" s="34">
        <f t="shared" si="2"/>
        <v>0</v>
      </c>
      <c r="I24" s="34">
        <f t="shared" si="2"/>
        <v>260271</v>
      </c>
      <c r="J24" s="34">
        <f t="shared" si="2"/>
        <v>0</v>
      </c>
    </row>
    <row r="25" spans="1:10" ht="12.75">
      <c r="A25" s="14"/>
      <c r="B25" s="14" t="s">
        <v>28</v>
      </c>
      <c r="C25" s="2" t="s">
        <v>29</v>
      </c>
      <c r="D25" s="32">
        <v>16800</v>
      </c>
      <c r="E25" s="32">
        <v>16800</v>
      </c>
      <c r="F25" s="32"/>
      <c r="G25" s="32"/>
      <c r="H25" s="32"/>
      <c r="I25" s="32"/>
      <c r="J25" s="32"/>
    </row>
    <row r="26" spans="1:10" ht="12.75">
      <c r="A26" s="14"/>
      <c r="B26" s="14" t="s">
        <v>183</v>
      </c>
      <c r="C26" s="2" t="s">
        <v>184</v>
      </c>
      <c r="D26" s="32">
        <v>14808</v>
      </c>
      <c r="E26" s="32">
        <v>14808</v>
      </c>
      <c r="F26" s="32">
        <v>3875</v>
      </c>
      <c r="G26" s="32"/>
      <c r="H26" s="32"/>
      <c r="I26" s="32"/>
      <c r="J26" s="32"/>
    </row>
    <row r="27" spans="1:10" ht="12.75">
      <c r="A27" s="14"/>
      <c r="B27" s="14" t="s">
        <v>153</v>
      </c>
      <c r="C27" s="2" t="s">
        <v>151</v>
      </c>
      <c r="D27" s="32">
        <v>39187</v>
      </c>
      <c r="E27" s="32">
        <v>39187</v>
      </c>
      <c r="F27" s="32"/>
      <c r="G27" s="32"/>
      <c r="H27" s="32"/>
      <c r="I27" s="32"/>
      <c r="J27" s="32"/>
    </row>
    <row r="28" spans="1:10" ht="12.75">
      <c r="A28" s="14"/>
      <c r="B28" s="14" t="s">
        <v>152</v>
      </c>
      <c r="C28" s="2" t="s">
        <v>30</v>
      </c>
      <c r="D28" s="32">
        <v>335820</v>
      </c>
      <c r="E28" s="32">
        <v>75549</v>
      </c>
      <c r="F28" s="32"/>
      <c r="G28" s="32"/>
      <c r="H28" s="32"/>
      <c r="I28" s="32">
        <v>260271</v>
      </c>
      <c r="J28" s="32"/>
    </row>
    <row r="29" spans="1:10" ht="12.75">
      <c r="A29" s="14"/>
      <c r="B29" s="14" t="s">
        <v>154</v>
      </c>
      <c r="C29" s="2" t="s">
        <v>155</v>
      </c>
      <c r="D29" s="32">
        <v>52194</v>
      </c>
      <c r="E29" s="32">
        <v>52194</v>
      </c>
      <c r="F29" s="32"/>
      <c r="G29" s="32"/>
      <c r="H29" s="32"/>
      <c r="I29" s="32"/>
      <c r="J29" s="32"/>
    </row>
    <row r="30" spans="1:10" ht="12.75">
      <c r="A30" s="14"/>
      <c r="B30" s="14"/>
      <c r="C30" s="2"/>
      <c r="D30" s="32"/>
      <c r="E30" s="32"/>
      <c r="F30" s="32"/>
      <c r="G30" s="32"/>
      <c r="H30" s="32"/>
      <c r="I30" s="32"/>
      <c r="J30" s="32"/>
    </row>
    <row r="31" spans="1:10" s="5" customFormat="1" ht="12.75">
      <c r="A31" s="13" t="s">
        <v>32</v>
      </c>
      <c r="B31" s="13"/>
      <c r="C31" s="4" t="s">
        <v>31</v>
      </c>
      <c r="D31" s="34">
        <f aca="true" t="shared" si="3" ref="D31:I31">SUM(D32:D34)</f>
        <v>84414</v>
      </c>
      <c r="E31" s="34">
        <f t="shared" si="3"/>
        <v>84414</v>
      </c>
      <c r="F31" s="34">
        <f t="shared" si="3"/>
        <v>0</v>
      </c>
      <c r="G31" s="34">
        <f t="shared" si="3"/>
        <v>0</v>
      </c>
      <c r="H31" s="34">
        <f t="shared" si="3"/>
        <v>0</v>
      </c>
      <c r="I31" s="34">
        <f t="shared" si="3"/>
        <v>0</v>
      </c>
      <c r="J31" s="34"/>
    </row>
    <row r="32" spans="1:10" ht="12.75">
      <c r="A32" s="14"/>
      <c r="B32" s="14" t="s">
        <v>33</v>
      </c>
      <c r="C32" s="2" t="s">
        <v>34</v>
      </c>
      <c r="D32" s="32">
        <v>54009</v>
      </c>
      <c r="E32" s="32">
        <v>54009</v>
      </c>
      <c r="F32" s="32"/>
      <c r="G32" s="32"/>
      <c r="H32" s="32"/>
      <c r="I32" s="32"/>
      <c r="J32" s="32"/>
    </row>
    <row r="33" spans="1:10" ht="12.75">
      <c r="A33" s="14"/>
      <c r="B33" s="14" t="s">
        <v>35</v>
      </c>
      <c r="C33" s="2" t="s">
        <v>13</v>
      </c>
      <c r="D33" s="32">
        <v>30405</v>
      </c>
      <c r="E33" s="32">
        <v>30405</v>
      </c>
      <c r="F33" s="32"/>
      <c r="G33" s="32"/>
      <c r="H33" s="32"/>
      <c r="I33" s="32"/>
      <c r="J33" s="32"/>
    </row>
    <row r="34" spans="1:10" s="5" customFormat="1" ht="12.75">
      <c r="A34" s="13"/>
      <c r="B34" s="13"/>
      <c r="C34" s="4"/>
      <c r="D34" s="34"/>
      <c r="E34" s="34"/>
      <c r="F34" s="34"/>
      <c r="G34" s="34"/>
      <c r="H34" s="34"/>
      <c r="I34" s="34"/>
      <c r="J34" s="34"/>
    </row>
    <row r="35" spans="1:10" s="5" customFormat="1" ht="12.75">
      <c r="A35" s="13" t="s">
        <v>36</v>
      </c>
      <c r="B35" s="13"/>
      <c r="C35" s="4" t="s">
        <v>38</v>
      </c>
      <c r="D35" s="34">
        <f aca="true" t="shared" si="4" ref="D35:J35">SUM(D36:D39)</f>
        <v>183211</v>
      </c>
      <c r="E35" s="34">
        <f t="shared" si="4"/>
        <v>183211</v>
      </c>
      <c r="F35" s="34">
        <f t="shared" si="4"/>
        <v>59</v>
      </c>
      <c r="G35" s="34">
        <f t="shared" si="4"/>
        <v>1000</v>
      </c>
      <c r="H35" s="34">
        <f t="shared" si="4"/>
        <v>0</v>
      </c>
      <c r="I35" s="34">
        <f t="shared" si="4"/>
        <v>0</v>
      </c>
      <c r="J35" s="34">
        <f t="shared" si="4"/>
        <v>0</v>
      </c>
    </row>
    <row r="36" spans="1:10" ht="12.75">
      <c r="A36" s="14"/>
      <c r="B36" s="14" t="s">
        <v>37</v>
      </c>
      <c r="C36" s="2" t="s">
        <v>14</v>
      </c>
      <c r="D36" s="32">
        <v>95433</v>
      </c>
      <c r="E36" s="32">
        <v>95433</v>
      </c>
      <c r="F36" s="32"/>
      <c r="G36" s="32"/>
      <c r="H36" s="32"/>
      <c r="I36" s="32"/>
      <c r="J36" s="32"/>
    </row>
    <row r="37" spans="1:10" ht="12.75">
      <c r="A37" s="14"/>
      <c r="B37" s="14" t="s">
        <v>39</v>
      </c>
      <c r="C37" s="2" t="s">
        <v>15</v>
      </c>
      <c r="D37" s="32">
        <v>86778</v>
      </c>
      <c r="E37" s="32">
        <v>86778</v>
      </c>
      <c r="F37" s="32">
        <v>59</v>
      </c>
      <c r="G37" s="32"/>
      <c r="H37" s="32"/>
      <c r="I37" s="32"/>
      <c r="J37" s="32"/>
    </row>
    <row r="38" spans="1:10" ht="12.75">
      <c r="A38" s="14"/>
      <c r="B38" s="14" t="s">
        <v>165</v>
      </c>
      <c r="C38" s="2" t="s">
        <v>13</v>
      </c>
      <c r="D38" s="32">
        <v>1000</v>
      </c>
      <c r="E38" s="32">
        <v>1000</v>
      </c>
      <c r="F38" s="32"/>
      <c r="G38" s="32">
        <v>1000</v>
      </c>
      <c r="H38" s="32"/>
      <c r="I38" s="32"/>
      <c r="J38" s="32"/>
    </row>
    <row r="39" spans="1:10" ht="13.5" thickBot="1">
      <c r="A39" s="13"/>
      <c r="B39" s="13"/>
      <c r="C39" s="4"/>
      <c r="D39" s="34"/>
      <c r="E39" s="34"/>
      <c r="F39" s="34"/>
      <c r="G39" s="34"/>
      <c r="H39" s="34"/>
      <c r="I39" s="34"/>
      <c r="J39" s="34"/>
    </row>
    <row r="40" spans="1:10" ht="13.5" thickBot="1">
      <c r="A40" s="18" t="s">
        <v>0</v>
      </c>
      <c r="B40" s="19" t="s">
        <v>1</v>
      </c>
      <c r="C40" s="20" t="s">
        <v>2</v>
      </c>
      <c r="D40" s="45" t="s">
        <v>3</v>
      </c>
      <c r="E40" s="44"/>
      <c r="F40" s="54" t="s">
        <v>12</v>
      </c>
      <c r="G40" s="54"/>
      <c r="H40" s="54"/>
      <c r="I40" s="60" t="s">
        <v>162</v>
      </c>
      <c r="J40" s="61"/>
    </row>
    <row r="41" spans="1:10" ht="13.5" thickBot="1">
      <c r="A41" s="21"/>
      <c r="B41" s="21"/>
      <c r="C41" s="23"/>
      <c r="D41" s="46"/>
      <c r="E41" s="50"/>
      <c r="F41" s="44"/>
      <c r="G41" s="54" t="s">
        <v>54</v>
      </c>
      <c r="H41" s="54"/>
      <c r="I41" s="59"/>
      <c r="J41" s="45"/>
    </row>
    <row r="42" spans="1:10" ht="12.75">
      <c r="A42" s="21"/>
      <c r="B42" s="21"/>
      <c r="C42" s="23"/>
      <c r="D42" s="46" t="s">
        <v>4</v>
      </c>
      <c r="E42" s="46" t="s">
        <v>5</v>
      </c>
      <c r="F42" s="46" t="s">
        <v>189</v>
      </c>
      <c r="G42" s="46" t="s">
        <v>7</v>
      </c>
      <c r="H42" s="50" t="s">
        <v>9</v>
      </c>
      <c r="I42" s="50" t="s">
        <v>163</v>
      </c>
      <c r="J42" s="46" t="s">
        <v>164</v>
      </c>
    </row>
    <row r="43" spans="1:10" ht="13.5" thickBot="1">
      <c r="A43" s="24"/>
      <c r="B43" s="24"/>
      <c r="C43" s="26"/>
      <c r="D43" s="47"/>
      <c r="E43" s="47"/>
      <c r="F43" s="47" t="s">
        <v>6</v>
      </c>
      <c r="G43" s="47" t="s">
        <v>8</v>
      </c>
      <c r="H43" s="57" t="s">
        <v>10</v>
      </c>
      <c r="I43" s="57"/>
      <c r="J43" s="47" t="s">
        <v>7</v>
      </c>
    </row>
    <row r="44" spans="1:10" ht="12.75">
      <c r="A44" s="12"/>
      <c r="B44" s="12"/>
      <c r="C44" s="3"/>
      <c r="D44" s="48"/>
      <c r="E44" s="48"/>
      <c r="F44" s="48"/>
      <c r="G44" s="48"/>
      <c r="H44" s="48"/>
      <c r="I44" s="48"/>
      <c r="J44" s="32"/>
    </row>
    <row r="45" spans="1:10" s="5" customFormat="1" ht="12.75">
      <c r="A45" s="13" t="s">
        <v>41</v>
      </c>
      <c r="B45" s="13"/>
      <c r="C45" s="4" t="s">
        <v>42</v>
      </c>
      <c r="D45" s="34">
        <f aca="true" t="shared" si="5" ref="D45:J45">SUM(D46:D49)</f>
        <v>167639</v>
      </c>
      <c r="E45" s="34">
        <f t="shared" si="5"/>
        <v>167639</v>
      </c>
      <c r="F45" s="34">
        <f t="shared" si="5"/>
        <v>275</v>
      </c>
      <c r="G45" s="34">
        <f t="shared" si="5"/>
        <v>0</v>
      </c>
      <c r="H45" s="34">
        <f t="shared" si="5"/>
        <v>0</v>
      </c>
      <c r="I45" s="34">
        <f t="shared" si="5"/>
        <v>0</v>
      </c>
      <c r="J45" s="34">
        <f t="shared" si="5"/>
        <v>0</v>
      </c>
    </row>
    <row r="46" spans="1:10" ht="12.75">
      <c r="A46" s="14"/>
      <c r="B46" s="14" t="s">
        <v>43</v>
      </c>
      <c r="C46" s="2" t="s">
        <v>44</v>
      </c>
      <c r="D46" s="32">
        <v>137341</v>
      </c>
      <c r="E46" s="32">
        <v>137341</v>
      </c>
      <c r="F46" s="32">
        <v>275</v>
      </c>
      <c r="G46" s="32"/>
      <c r="H46" s="32"/>
      <c r="I46" s="32"/>
      <c r="J46" s="32"/>
    </row>
    <row r="47" spans="1:10" ht="12.75">
      <c r="A47" s="14"/>
      <c r="B47" s="14" t="s">
        <v>137</v>
      </c>
      <c r="C47" s="2" t="s">
        <v>138</v>
      </c>
      <c r="D47" s="32">
        <v>10499</v>
      </c>
      <c r="E47" s="32">
        <v>10499</v>
      </c>
      <c r="F47" s="32"/>
      <c r="G47" s="32"/>
      <c r="H47" s="32"/>
      <c r="I47" s="32"/>
      <c r="J47" s="32"/>
    </row>
    <row r="48" spans="1:10" ht="12.75">
      <c r="A48" s="14"/>
      <c r="B48" s="14" t="s">
        <v>156</v>
      </c>
      <c r="C48" s="6" t="s">
        <v>13</v>
      </c>
      <c r="D48" s="32">
        <v>19799</v>
      </c>
      <c r="E48" s="32">
        <v>19799</v>
      </c>
      <c r="F48" s="32"/>
      <c r="G48" s="32"/>
      <c r="H48" s="32"/>
      <c r="I48" s="32"/>
      <c r="J48" s="32"/>
    </row>
    <row r="49" spans="1:10" ht="12.75">
      <c r="A49" s="14"/>
      <c r="B49" s="14"/>
      <c r="C49" s="2"/>
      <c r="D49" s="32"/>
      <c r="E49" s="32"/>
      <c r="F49" s="32"/>
      <c r="G49" s="32"/>
      <c r="H49" s="32"/>
      <c r="I49" s="32"/>
      <c r="J49" s="32"/>
    </row>
    <row r="50" spans="1:10" s="5" customFormat="1" ht="12.75">
      <c r="A50" s="13" t="s">
        <v>40</v>
      </c>
      <c r="B50" s="13"/>
      <c r="C50" s="4" t="s">
        <v>45</v>
      </c>
      <c r="D50" s="34">
        <f aca="true" t="shared" si="6" ref="D50:J50">SUM(D51:D55)</f>
        <v>2282440</v>
      </c>
      <c r="E50" s="34">
        <f t="shared" si="6"/>
        <v>2188426</v>
      </c>
      <c r="F50" s="34">
        <f t="shared" si="6"/>
        <v>1445200</v>
      </c>
      <c r="G50" s="34">
        <f t="shared" si="6"/>
        <v>0</v>
      </c>
      <c r="H50" s="34">
        <f t="shared" si="6"/>
        <v>0</v>
      </c>
      <c r="I50" s="34">
        <f t="shared" si="6"/>
        <v>94014</v>
      </c>
      <c r="J50" s="34">
        <f t="shared" si="6"/>
        <v>0</v>
      </c>
    </row>
    <row r="51" spans="1:10" ht="12.75">
      <c r="A51" s="14"/>
      <c r="B51" s="14" t="s">
        <v>46</v>
      </c>
      <c r="C51" s="2" t="s">
        <v>47</v>
      </c>
      <c r="D51" s="32">
        <v>82000</v>
      </c>
      <c r="E51" s="32">
        <v>82000</v>
      </c>
      <c r="F51" s="32">
        <v>82000</v>
      </c>
      <c r="G51" s="32"/>
      <c r="H51" s="32"/>
      <c r="I51" s="32"/>
      <c r="J51" s="32"/>
    </row>
    <row r="52" spans="1:10" ht="12.75">
      <c r="A52" s="14"/>
      <c r="B52" s="14" t="s">
        <v>48</v>
      </c>
      <c r="C52" s="2" t="s">
        <v>49</v>
      </c>
      <c r="D52" s="32">
        <v>141128</v>
      </c>
      <c r="E52" s="32">
        <v>141128</v>
      </c>
      <c r="F52" s="32"/>
      <c r="G52" s="32"/>
      <c r="H52" s="32"/>
      <c r="I52" s="32"/>
      <c r="J52" s="32"/>
    </row>
    <row r="53" spans="1:10" ht="12.75">
      <c r="A53" s="14"/>
      <c r="B53" s="14" t="s">
        <v>50</v>
      </c>
      <c r="C53" s="2" t="s">
        <v>51</v>
      </c>
      <c r="D53" s="32">
        <v>2003384</v>
      </c>
      <c r="E53" s="32">
        <v>1909370</v>
      </c>
      <c r="F53" s="32">
        <v>1363200</v>
      </c>
      <c r="G53" s="32"/>
      <c r="H53" s="32"/>
      <c r="I53" s="32">
        <v>94014</v>
      </c>
      <c r="J53" s="32"/>
    </row>
    <row r="54" spans="1:10" s="7" customFormat="1" ht="12.75">
      <c r="A54" s="15"/>
      <c r="B54" s="15" t="s">
        <v>52</v>
      </c>
      <c r="C54" s="6" t="s">
        <v>13</v>
      </c>
      <c r="D54" s="31">
        <v>55928</v>
      </c>
      <c r="E54" s="31">
        <v>55928</v>
      </c>
      <c r="F54" s="31"/>
      <c r="G54" s="31"/>
      <c r="H54" s="31"/>
      <c r="I54" s="31"/>
      <c r="J54" s="31"/>
    </row>
    <row r="55" spans="1:10" s="7" customFormat="1" ht="12.75">
      <c r="A55" s="15"/>
      <c r="B55" s="15"/>
      <c r="C55" s="6"/>
      <c r="D55" s="31"/>
      <c r="E55" s="31"/>
      <c r="F55" s="31"/>
      <c r="G55" s="31"/>
      <c r="H55" s="31"/>
      <c r="I55" s="31"/>
      <c r="J55" s="31"/>
    </row>
    <row r="56" spans="1:10" s="5" customFormat="1" ht="12.75">
      <c r="A56" s="13" t="s">
        <v>55</v>
      </c>
      <c r="B56" s="13"/>
      <c r="C56" s="4" t="s">
        <v>56</v>
      </c>
      <c r="D56" s="34">
        <f aca="true" t="shared" si="7" ref="D56:J56">SUM(D58:D62)</f>
        <v>24195</v>
      </c>
      <c r="E56" s="34">
        <f t="shared" si="7"/>
        <v>24195</v>
      </c>
      <c r="F56" s="34">
        <f t="shared" si="7"/>
        <v>442</v>
      </c>
      <c r="G56" s="34">
        <f t="shared" si="7"/>
        <v>0</v>
      </c>
      <c r="H56" s="34">
        <f t="shared" si="7"/>
        <v>0</v>
      </c>
      <c r="I56" s="34">
        <f t="shared" si="7"/>
        <v>0</v>
      </c>
      <c r="J56" s="34">
        <f t="shared" si="7"/>
        <v>0</v>
      </c>
    </row>
    <row r="57" spans="1:10" ht="12.75">
      <c r="A57" s="14"/>
      <c r="B57" s="14"/>
      <c r="C57" s="4" t="s">
        <v>57</v>
      </c>
      <c r="D57" s="32"/>
      <c r="E57" s="32"/>
      <c r="F57" s="32"/>
      <c r="G57" s="32"/>
      <c r="H57" s="32"/>
      <c r="I57" s="32"/>
      <c r="J57" s="32"/>
    </row>
    <row r="58" spans="1:10" ht="12.75">
      <c r="A58" s="14"/>
      <c r="B58" s="14" t="s">
        <v>58</v>
      </c>
      <c r="C58" s="6" t="s">
        <v>60</v>
      </c>
      <c r="D58" s="32">
        <v>1895</v>
      </c>
      <c r="E58" s="32">
        <v>1895</v>
      </c>
      <c r="F58" s="32">
        <v>176</v>
      </c>
      <c r="G58" s="32"/>
      <c r="H58" s="32"/>
      <c r="I58" s="32"/>
      <c r="J58" s="32"/>
    </row>
    <row r="59" spans="1:10" ht="12.75">
      <c r="A59" s="14"/>
      <c r="B59" s="14"/>
      <c r="C59" s="6" t="s">
        <v>59</v>
      </c>
      <c r="D59" s="32"/>
      <c r="E59" s="32"/>
      <c r="F59" s="32"/>
      <c r="G59" s="32"/>
      <c r="H59" s="32"/>
      <c r="I59" s="32"/>
      <c r="J59" s="32"/>
    </row>
    <row r="60" spans="1:10" ht="12.75">
      <c r="A60" s="14"/>
      <c r="B60" s="14" t="s">
        <v>190</v>
      </c>
      <c r="C60" s="6" t="s">
        <v>192</v>
      </c>
      <c r="D60" s="32">
        <v>3540</v>
      </c>
      <c r="E60" s="32">
        <v>3540</v>
      </c>
      <c r="F60" s="32"/>
      <c r="G60" s="32"/>
      <c r="H60" s="32"/>
      <c r="I60" s="32"/>
      <c r="J60" s="32"/>
    </row>
    <row r="61" spans="1:10" ht="12.75">
      <c r="A61" s="14"/>
      <c r="B61" s="14" t="s">
        <v>191</v>
      </c>
      <c r="C61" s="6" t="s">
        <v>193</v>
      </c>
      <c r="D61" s="32">
        <v>18760</v>
      </c>
      <c r="E61" s="32">
        <v>18760</v>
      </c>
      <c r="F61" s="32">
        <v>266</v>
      </c>
      <c r="G61" s="32"/>
      <c r="H61" s="32"/>
      <c r="I61" s="32"/>
      <c r="J61" s="32"/>
    </row>
    <row r="62" spans="1:10" ht="12.75">
      <c r="A62" s="14"/>
      <c r="B62" s="14"/>
      <c r="C62" s="6"/>
      <c r="D62" s="32"/>
      <c r="E62" s="32"/>
      <c r="F62" s="32"/>
      <c r="G62" s="32"/>
      <c r="H62" s="32"/>
      <c r="I62" s="32"/>
      <c r="J62" s="32"/>
    </row>
    <row r="63" spans="1:10" s="5" customFormat="1" ht="12.75">
      <c r="A63" s="13" t="s">
        <v>61</v>
      </c>
      <c r="B63" s="13"/>
      <c r="C63" s="4" t="s">
        <v>62</v>
      </c>
      <c r="D63" s="34">
        <f>SUM(D65:D70)</f>
        <v>321529</v>
      </c>
      <c r="E63" s="34">
        <f aca="true" t="shared" si="8" ref="E63:J63">SUM(E65:E70)</f>
        <v>227321</v>
      </c>
      <c r="F63" s="34">
        <f t="shared" si="8"/>
        <v>93649</v>
      </c>
      <c r="G63" s="34">
        <f t="shared" si="8"/>
        <v>4500</v>
      </c>
      <c r="H63" s="34">
        <f t="shared" si="8"/>
        <v>0</v>
      </c>
      <c r="I63" s="34">
        <f t="shared" si="8"/>
        <v>94208</v>
      </c>
      <c r="J63" s="34">
        <f t="shared" si="8"/>
        <v>83418</v>
      </c>
    </row>
    <row r="64" spans="1:10" ht="12.75">
      <c r="A64" s="14"/>
      <c r="B64" s="14"/>
      <c r="C64" s="4" t="s">
        <v>63</v>
      </c>
      <c r="D64" s="32"/>
      <c r="E64" s="32"/>
      <c r="F64" s="32"/>
      <c r="G64" s="32"/>
      <c r="H64" s="32"/>
      <c r="I64" s="32"/>
      <c r="J64" s="32"/>
    </row>
    <row r="65" spans="1:10" s="7" customFormat="1" ht="12.75">
      <c r="A65" s="15"/>
      <c r="B65" s="15" t="s">
        <v>185</v>
      </c>
      <c r="C65" s="6" t="s">
        <v>186</v>
      </c>
      <c r="D65" s="31">
        <v>3000</v>
      </c>
      <c r="E65" s="31">
        <v>3000</v>
      </c>
      <c r="F65" s="31"/>
      <c r="G65" s="31"/>
      <c r="H65" s="31"/>
      <c r="I65" s="31"/>
      <c r="J65" s="31"/>
    </row>
    <row r="66" spans="1:10" s="7" customFormat="1" ht="12.75">
      <c r="A66" s="15"/>
      <c r="B66" s="15" t="s">
        <v>64</v>
      </c>
      <c r="C66" s="6" t="s">
        <v>65</v>
      </c>
      <c r="D66" s="31">
        <v>240997</v>
      </c>
      <c r="E66" s="31">
        <v>146789</v>
      </c>
      <c r="F66" s="31">
        <v>38070</v>
      </c>
      <c r="G66" s="31">
        <v>3000</v>
      </c>
      <c r="H66" s="31"/>
      <c r="I66" s="31">
        <v>94208</v>
      </c>
      <c r="J66" s="31">
        <v>83418</v>
      </c>
    </row>
    <row r="67" spans="1:10" s="7" customFormat="1" ht="12.75">
      <c r="A67" s="15"/>
      <c r="B67" s="15" t="s">
        <v>68</v>
      </c>
      <c r="C67" s="6" t="s">
        <v>69</v>
      </c>
      <c r="D67" s="31">
        <v>191</v>
      </c>
      <c r="E67" s="31">
        <v>191</v>
      </c>
      <c r="F67" s="31"/>
      <c r="G67" s="31"/>
      <c r="H67" s="31"/>
      <c r="I67" s="31"/>
      <c r="J67" s="31"/>
    </row>
    <row r="68" spans="1:10" s="7" customFormat="1" ht="12.75">
      <c r="A68" s="15"/>
      <c r="B68" s="14" t="s">
        <v>66</v>
      </c>
      <c r="C68" s="6" t="s">
        <v>136</v>
      </c>
      <c r="D68" s="31">
        <v>17114</v>
      </c>
      <c r="E68" s="31">
        <v>17114</v>
      </c>
      <c r="F68" s="31">
        <v>984</v>
      </c>
      <c r="G68" s="31">
        <v>1500</v>
      </c>
      <c r="H68" s="31"/>
      <c r="I68" s="31"/>
      <c r="J68" s="31"/>
    </row>
    <row r="69" spans="1:10" ht="12.75">
      <c r="A69" s="14"/>
      <c r="B69" s="14" t="s">
        <v>157</v>
      </c>
      <c r="C69" s="2" t="s">
        <v>67</v>
      </c>
      <c r="D69" s="32">
        <v>60227</v>
      </c>
      <c r="E69" s="32">
        <v>60227</v>
      </c>
      <c r="F69" s="32">
        <v>54595</v>
      </c>
      <c r="G69" s="32"/>
      <c r="H69" s="32"/>
      <c r="I69" s="32"/>
      <c r="J69" s="32" t="s">
        <v>182</v>
      </c>
    </row>
    <row r="70" spans="1:10" ht="12.75">
      <c r="A70" s="14"/>
      <c r="B70" s="14"/>
      <c r="C70" s="2"/>
      <c r="D70" s="32"/>
      <c r="E70" s="32"/>
      <c r="F70" s="32"/>
      <c r="G70" s="32"/>
      <c r="H70" s="32"/>
      <c r="I70" s="32"/>
      <c r="J70" s="32"/>
    </row>
    <row r="71" spans="1:10" ht="12.75">
      <c r="A71" s="13" t="s">
        <v>177</v>
      </c>
      <c r="B71" s="13"/>
      <c r="C71" s="4" t="s">
        <v>178</v>
      </c>
      <c r="D71" s="34">
        <f aca="true" t="shared" si="9" ref="D71:J71">SUM(D73:D74)</f>
        <v>67585</v>
      </c>
      <c r="E71" s="34">
        <f t="shared" si="9"/>
        <v>67585</v>
      </c>
      <c r="F71" s="34">
        <f t="shared" si="9"/>
        <v>30336</v>
      </c>
      <c r="G71" s="34">
        <f t="shared" si="9"/>
        <v>0</v>
      </c>
      <c r="H71" s="34">
        <f t="shared" si="9"/>
        <v>0</v>
      </c>
      <c r="I71" s="34">
        <f t="shared" si="9"/>
        <v>0</v>
      </c>
      <c r="J71" s="34">
        <f t="shared" si="9"/>
        <v>0</v>
      </c>
    </row>
    <row r="72" spans="1:10" ht="12.75">
      <c r="A72" s="13"/>
      <c r="B72" s="13"/>
      <c r="C72" s="4" t="s">
        <v>179</v>
      </c>
      <c r="D72" s="34"/>
      <c r="E72" s="34"/>
      <c r="F72" s="34"/>
      <c r="G72" s="34"/>
      <c r="H72" s="34"/>
      <c r="I72" s="34"/>
      <c r="J72" s="34"/>
    </row>
    <row r="73" spans="1:10" ht="12.75">
      <c r="A73" s="13"/>
      <c r="B73" s="13"/>
      <c r="C73" s="4" t="s">
        <v>180</v>
      </c>
      <c r="D73" s="34"/>
      <c r="E73" s="34"/>
      <c r="F73" s="34"/>
      <c r="G73" s="34"/>
      <c r="H73" s="34"/>
      <c r="I73" s="34"/>
      <c r="J73" s="34"/>
    </row>
    <row r="74" spans="1:10" ht="12.75">
      <c r="A74" s="14"/>
      <c r="B74" s="14" t="s">
        <v>181</v>
      </c>
      <c r="C74" s="2" t="s">
        <v>139</v>
      </c>
      <c r="D74" s="32">
        <v>67585</v>
      </c>
      <c r="E74" s="32">
        <v>67585</v>
      </c>
      <c r="F74" s="32">
        <v>30336</v>
      </c>
      <c r="G74" s="32"/>
      <c r="H74" s="32"/>
      <c r="I74" s="32"/>
      <c r="J74" s="32"/>
    </row>
    <row r="75" spans="1:10" ht="12.75">
      <c r="A75" s="14"/>
      <c r="B75" s="14"/>
      <c r="C75" s="2"/>
      <c r="D75" s="32"/>
      <c r="E75" s="32"/>
      <c r="F75" s="32"/>
      <c r="G75" s="32"/>
      <c r="H75" s="32"/>
      <c r="I75" s="32"/>
      <c r="J75" s="32"/>
    </row>
    <row r="76" spans="1:10" ht="12.75">
      <c r="A76" s="13" t="s">
        <v>71</v>
      </c>
      <c r="B76" s="13"/>
      <c r="C76" s="4" t="s">
        <v>72</v>
      </c>
      <c r="D76" s="34">
        <f aca="true" t="shared" si="10" ref="D76:J76">SUM(D77:D78)</f>
        <v>228583</v>
      </c>
      <c r="E76" s="34">
        <f t="shared" si="10"/>
        <v>228583</v>
      </c>
      <c r="F76" s="34">
        <f t="shared" si="10"/>
        <v>0</v>
      </c>
      <c r="G76" s="34">
        <f t="shared" si="10"/>
        <v>0</v>
      </c>
      <c r="H76" s="34">
        <f t="shared" si="10"/>
        <v>228583</v>
      </c>
      <c r="I76" s="34">
        <f t="shared" si="10"/>
        <v>0</v>
      </c>
      <c r="J76" s="34">
        <f t="shared" si="10"/>
        <v>0</v>
      </c>
    </row>
    <row r="77" spans="1:10" ht="12.75">
      <c r="A77" s="14"/>
      <c r="B77" s="14" t="s">
        <v>73</v>
      </c>
      <c r="C77" s="2" t="s">
        <v>74</v>
      </c>
      <c r="D77" s="32">
        <v>228583</v>
      </c>
      <c r="E77" s="32">
        <v>228583</v>
      </c>
      <c r="F77" s="32"/>
      <c r="G77" s="32"/>
      <c r="H77" s="32">
        <v>228583</v>
      </c>
      <c r="I77" s="32"/>
      <c r="J77" s="32"/>
    </row>
    <row r="78" spans="1:10" ht="12.75">
      <c r="A78" s="14"/>
      <c r="B78" s="14"/>
      <c r="C78" s="2" t="s">
        <v>75</v>
      </c>
      <c r="D78" s="32"/>
      <c r="E78" s="32"/>
      <c r="F78" s="32"/>
      <c r="G78" s="32"/>
      <c r="H78" s="32"/>
      <c r="I78" s="32"/>
      <c r="J78" s="32"/>
    </row>
    <row r="79" spans="1:10" s="5" customFormat="1" ht="13.5" thickBot="1">
      <c r="A79" s="13"/>
      <c r="B79" s="13"/>
      <c r="C79" s="4"/>
      <c r="D79" s="34"/>
      <c r="E79" s="34"/>
      <c r="F79" s="34"/>
      <c r="G79" s="34"/>
      <c r="H79" s="34"/>
      <c r="I79" s="34"/>
      <c r="J79" s="34"/>
    </row>
    <row r="80" spans="1:10" ht="15" customHeight="1" thickBot="1">
      <c r="A80" s="18" t="s">
        <v>0</v>
      </c>
      <c r="B80" s="19" t="s">
        <v>1</v>
      </c>
      <c r="C80" s="20" t="s">
        <v>2</v>
      </c>
      <c r="D80" s="45" t="s">
        <v>3</v>
      </c>
      <c r="E80" s="44"/>
      <c r="F80" s="54" t="s">
        <v>12</v>
      </c>
      <c r="G80" s="54"/>
      <c r="H80" s="54"/>
      <c r="I80" s="60" t="s">
        <v>162</v>
      </c>
      <c r="J80" s="61"/>
    </row>
    <row r="81" spans="1:10" ht="15" customHeight="1" thickBot="1">
      <c r="A81" s="21"/>
      <c r="B81" s="22"/>
      <c r="C81" s="23"/>
      <c r="D81" s="46"/>
      <c r="E81" s="50"/>
      <c r="F81" s="44"/>
      <c r="G81" s="54" t="s">
        <v>53</v>
      </c>
      <c r="H81" s="54"/>
      <c r="I81" s="59"/>
      <c r="J81" s="45"/>
    </row>
    <row r="82" spans="1:10" ht="15" customHeight="1">
      <c r="A82" s="21"/>
      <c r="B82" s="22"/>
      <c r="C82" s="23"/>
      <c r="D82" s="46" t="s">
        <v>4</v>
      </c>
      <c r="E82" s="46" t="s">
        <v>5</v>
      </c>
      <c r="F82" s="46" t="s">
        <v>189</v>
      </c>
      <c r="G82" s="46" t="s">
        <v>7</v>
      </c>
      <c r="H82" s="50" t="s">
        <v>9</v>
      </c>
      <c r="I82" s="50" t="s">
        <v>163</v>
      </c>
      <c r="J82" s="46" t="s">
        <v>164</v>
      </c>
    </row>
    <row r="83" spans="1:10" ht="15" customHeight="1" thickBot="1">
      <c r="A83" s="24"/>
      <c r="B83" s="25"/>
      <c r="C83" s="26"/>
      <c r="D83" s="47"/>
      <c r="E83" s="47"/>
      <c r="F83" s="47" t="s">
        <v>6</v>
      </c>
      <c r="G83" s="47" t="s">
        <v>81</v>
      </c>
      <c r="H83" s="57" t="s">
        <v>10</v>
      </c>
      <c r="I83" s="57"/>
      <c r="J83" s="47" t="s">
        <v>7</v>
      </c>
    </row>
    <row r="84" spans="1:10" ht="15" customHeight="1">
      <c r="A84" s="12"/>
      <c r="B84" s="14"/>
      <c r="C84" s="2"/>
      <c r="D84" s="43"/>
      <c r="E84" s="43"/>
      <c r="F84" s="43"/>
      <c r="G84" s="43"/>
      <c r="H84" s="43"/>
      <c r="I84" s="48"/>
      <c r="J84" s="32"/>
    </row>
    <row r="85" spans="1:10" ht="12.75" customHeight="1">
      <c r="A85" s="13" t="s">
        <v>70</v>
      </c>
      <c r="B85" s="13"/>
      <c r="C85" s="4" t="s">
        <v>76</v>
      </c>
      <c r="D85" s="34">
        <f aca="true" t="shared" si="11" ref="D85:J85">SUM(D86:D88)</f>
        <v>32</v>
      </c>
      <c r="E85" s="34">
        <f t="shared" si="11"/>
        <v>32</v>
      </c>
      <c r="F85" s="34">
        <f t="shared" si="11"/>
        <v>0</v>
      </c>
      <c r="G85" s="34">
        <f t="shared" si="11"/>
        <v>0</v>
      </c>
      <c r="H85" s="34">
        <f t="shared" si="11"/>
        <v>0</v>
      </c>
      <c r="I85" s="34">
        <f t="shared" si="11"/>
        <v>0</v>
      </c>
      <c r="J85" s="34">
        <f t="shared" si="11"/>
        <v>0</v>
      </c>
    </row>
    <row r="86" spans="1:10" ht="12.75" customHeight="1">
      <c r="A86" s="14"/>
      <c r="B86" s="14" t="s">
        <v>77</v>
      </c>
      <c r="C86" s="2" t="s">
        <v>78</v>
      </c>
      <c r="D86" s="32">
        <v>32</v>
      </c>
      <c r="E86" s="32">
        <v>32</v>
      </c>
      <c r="F86" s="32"/>
      <c r="G86" s="32"/>
      <c r="H86" s="32"/>
      <c r="I86" s="32"/>
      <c r="J86" s="32"/>
    </row>
    <row r="87" spans="1:10" ht="12.75" customHeight="1">
      <c r="A87" s="14"/>
      <c r="B87" s="14" t="s">
        <v>79</v>
      </c>
      <c r="C87" s="2" t="s">
        <v>80</v>
      </c>
      <c r="D87" s="32">
        <v>0</v>
      </c>
      <c r="E87" s="32">
        <v>0</v>
      </c>
      <c r="F87" s="32"/>
      <c r="G87" s="32"/>
      <c r="H87" s="32"/>
      <c r="I87" s="32"/>
      <c r="J87" s="32"/>
    </row>
    <row r="88" spans="1:10" ht="12.75" customHeight="1">
      <c r="A88" s="12"/>
      <c r="B88" s="14"/>
      <c r="C88" s="2"/>
      <c r="D88" s="43"/>
      <c r="E88" s="43"/>
      <c r="F88" s="43"/>
      <c r="G88" s="43"/>
      <c r="H88" s="43"/>
      <c r="I88" s="48"/>
      <c r="J88" s="32"/>
    </row>
    <row r="89" spans="1:10" s="5" customFormat="1" ht="12.75">
      <c r="A89" s="13" t="s">
        <v>82</v>
      </c>
      <c r="B89" s="13"/>
      <c r="C89" s="4" t="s">
        <v>83</v>
      </c>
      <c r="D89" s="34">
        <f>SUM(D90:D97)</f>
        <v>6826024</v>
      </c>
      <c r="E89" s="34">
        <f aca="true" t="shared" si="12" ref="E89:J89">SUM(E90:E96)</f>
        <v>6750589</v>
      </c>
      <c r="F89" s="34">
        <f t="shared" si="12"/>
        <v>4506409</v>
      </c>
      <c r="G89" s="34">
        <f t="shared" si="12"/>
        <v>962487</v>
      </c>
      <c r="H89" s="34">
        <f t="shared" si="12"/>
        <v>0</v>
      </c>
      <c r="I89" s="34">
        <f t="shared" si="12"/>
        <v>75435</v>
      </c>
      <c r="J89" s="34">
        <f t="shared" si="12"/>
        <v>14994</v>
      </c>
    </row>
    <row r="90" spans="1:10" ht="12.75">
      <c r="A90" s="14"/>
      <c r="B90" s="14" t="s">
        <v>84</v>
      </c>
      <c r="C90" s="2" t="s">
        <v>85</v>
      </c>
      <c r="D90" s="32">
        <v>3766119</v>
      </c>
      <c r="E90" s="32">
        <v>3705678</v>
      </c>
      <c r="F90" s="32">
        <v>2999261</v>
      </c>
      <c r="G90" s="32"/>
      <c r="H90" s="32"/>
      <c r="I90" s="32">
        <v>60441</v>
      </c>
      <c r="J90" s="32"/>
    </row>
    <row r="91" spans="1:10" ht="12.75">
      <c r="A91" s="14"/>
      <c r="B91" s="14" t="s">
        <v>176</v>
      </c>
      <c r="C91" s="2" t="s">
        <v>145</v>
      </c>
      <c r="D91" s="32">
        <v>964351</v>
      </c>
      <c r="E91" s="32">
        <v>959357</v>
      </c>
      <c r="F91" s="32"/>
      <c r="G91" s="32">
        <v>959357</v>
      </c>
      <c r="H91" s="32"/>
      <c r="I91" s="32">
        <v>4994</v>
      </c>
      <c r="J91" s="32">
        <v>4994</v>
      </c>
    </row>
    <row r="92" spans="1:10" s="7" customFormat="1" ht="12.75">
      <c r="A92" s="15"/>
      <c r="B92" s="15" t="s">
        <v>86</v>
      </c>
      <c r="C92" s="6" t="s">
        <v>87</v>
      </c>
      <c r="D92" s="31">
        <v>1730419</v>
      </c>
      <c r="E92" s="31">
        <v>1730419</v>
      </c>
      <c r="F92" s="31">
        <v>1507148</v>
      </c>
      <c r="G92" s="31"/>
      <c r="H92" s="31"/>
      <c r="I92" s="31"/>
      <c r="J92" s="31"/>
    </row>
    <row r="93" spans="1:10" ht="12.75">
      <c r="A93" s="14"/>
      <c r="B93" s="14" t="s">
        <v>88</v>
      </c>
      <c r="C93" s="2" t="s">
        <v>89</v>
      </c>
      <c r="D93" s="32">
        <v>295423</v>
      </c>
      <c r="E93" s="32">
        <v>295423</v>
      </c>
      <c r="F93" s="32"/>
      <c r="G93" s="32"/>
      <c r="H93" s="32"/>
      <c r="I93" s="32"/>
      <c r="J93" s="32"/>
    </row>
    <row r="94" spans="1:10" ht="12.75">
      <c r="A94" s="14"/>
      <c r="B94" s="14" t="s">
        <v>160</v>
      </c>
      <c r="C94" s="2" t="s">
        <v>161</v>
      </c>
      <c r="D94" s="32">
        <v>10000</v>
      </c>
      <c r="E94" s="32"/>
      <c r="F94" s="32"/>
      <c r="G94" s="32"/>
      <c r="H94" s="32"/>
      <c r="I94" s="32">
        <v>10000</v>
      </c>
      <c r="J94" s="32">
        <v>10000</v>
      </c>
    </row>
    <row r="95" spans="1:10" ht="12.75">
      <c r="A95" s="14"/>
      <c r="B95" s="14" t="s">
        <v>148</v>
      </c>
      <c r="C95" s="2" t="s">
        <v>149</v>
      </c>
      <c r="D95" s="32">
        <v>26414</v>
      </c>
      <c r="E95" s="32">
        <v>26414</v>
      </c>
      <c r="F95" s="32"/>
      <c r="G95" s="32">
        <v>2130</v>
      </c>
      <c r="H95" s="32"/>
      <c r="I95" s="32"/>
      <c r="J95" s="32"/>
    </row>
    <row r="96" spans="1:10" ht="12.75">
      <c r="A96" s="14"/>
      <c r="B96" s="14" t="s">
        <v>90</v>
      </c>
      <c r="C96" s="2" t="s">
        <v>13</v>
      </c>
      <c r="D96" s="32">
        <v>33298</v>
      </c>
      <c r="E96" s="32">
        <v>33298</v>
      </c>
      <c r="F96" s="32"/>
      <c r="G96" s="32">
        <v>1000</v>
      </c>
      <c r="H96" s="32"/>
      <c r="I96" s="32"/>
      <c r="J96" s="32"/>
    </row>
    <row r="97" spans="1:10" ht="12.75">
      <c r="A97" s="14"/>
      <c r="B97" s="14"/>
      <c r="C97" s="2"/>
      <c r="D97" s="32"/>
      <c r="E97" s="32"/>
      <c r="F97" s="32"/>
      <c r="G97" s="32"/>
      <c r="H97" s="32"/>
      <c r="I97" s="32"/>
      <c r="J97" s="32"/>
    </row>
    <row r="98" spans="1:10" s="5" customFormat="1" ht="12.75">
      <c r="A98" s="13" t="s">
        <v>91</v>
      </c>
      <c r="B98" s="13"/>
      <c r="C98" s="4" t="s">
        <v>92</v>
      </c>
      <c r="D98" s="34">
        <f>SUM(D99:D101)</f>
        <v>149496</v>
      </c>
      <c r="E98" s="34">
        <f aca="true" t="shared" si="13" ref="E98:J98">SUM(E99:E101)</f>
        <v>149496</v>
      </c>
      <c r="F98" s="34">
        <f t="shared" si="13"/>
        <v>2063</v>
      </c>
      <c r="G98" s="34">
        <f t="shared" si="13"/>
        <v>41693</v>
      </c>
      <c r="H98" s="34">
        <f t="shared" si="13"/>
        <v>0</v>
      </c>
      <c r="I98" s="34">
        <f t="shared" si="13"/>
        <v>0</v>
      </c>
      <c r="J98" s="34">
        <f t="shared" si="13"/>
        <v>0</v>
      </c>
    </row>
    <row r="99" spans="1:10" ht="12.75">
      <c r="A99" s="14"/>
      <c r="B99" s="14" t="s">
        <v>93</v>
      </c>
      <c r="C99" s="2" t="s">
        <v>95</v>
      </c>
      <c r="D99" s="32">
        <v>6207</v>
      </c>
      <c r="E99" s="32">
        <v>6207</v>
      </c>
      <c r="F99" s="32"/>
      <c r="G99" s="32">
        <v>6000</v>
      </c>
      <c r="H99" s="32"/>
      <c r="I99" s="32"/>
      <c r="J99" s="32"/>
    </row>
    <row r="100" spans="1:10" ht="12.75">
      <c r="A100" s="14"/>
      <c r="B100" s="14" t="s">
        <v>94</v>
      </c>
      <c r="C100" s="2" t="s">
        <v>96</v>
      </c>
      <c r="D100" s="32">
        <v>142596</v>
      </c>
      <c r="E100" s="32">
        <v>142596</v>
      </c>
      <c r="F100" s="32">
        <v>2063</v>
      </c>
      <c r="G100" s="32">
        <v>35000</v>
      </c>
      <c r="H100" s="32"/>
      <c r="I100" s="32"/>
      <c r="J100" s="32"/>
    </row>
    <row r="101" spans="1:10" ht="12.75">
      <c r="A101" s="14"/>
      <c r="B101" s="14" t="s">
        <v>97</v>
      </c>
      <c r="C101" s="2" t="s">
        <v>13</v>
      </c>
      <c r="D101" s="32">
        <v>693</v>
      </c>
      <c r="E101" s="32">
        <v>693</v>
      </c>
      <c r="F101" s="32"/>
      <c r="G101" s="32">
        <v>693</v>
      </c>
      <c r="H101" s="32"/>
      <c r="I101" s="32"/>
      <c r="J101" s="32"/>
    </row>
    <row r="102" spans="1:10" ht="12.75">
      <c r="A102" s="14"/>
      <c r="B102" s="14"/>
      <c r="C102" s="2"/>
      <c r="D102" s="32"/>
      <c r="E102" s="32"/>
      <c r="F102" s="32"/>
      <c r="G102" s="32"/>
      <c r="H102" s="32"/>
      <c r="I102" s="32"/>
      <c r="J102" s="32"/>
    </row>
    <row r="103" spans="1:10" ht="12.75">
      <c r="A103" s="13" t="s">
        <v>175</v>
      </c>
      <c r="B103" s="13"/>
      <c r="C103" s="4" t="s">
        <v>198</v>
      </c>
      <c r="D103" s="34">
        <f>SUM(D104:D118)</f>
        <v>4459225</v>
      </c>
      <c r="E103" s="34">
        <f aca="true" t="shared" si="14" ref="E103:J103">SUM(E104:E118)</f>
        <v>4448325</v>
      </c>
      <c r="F103" s="34">
        <f t="shared" si="14"/>
        <v>616332</v>
      </c>
      <c r="G103" s="34">
        <f t="shared" si="14"/>
        <v>500</v>
      </c>
      <c r="H103" s="34">
        <f t="shared" si="14"/>
        <v>0</v>
      </c>
      <c r="I103" s="34">
        <f t="shared" si="14"/>
        <v>10900</v>
      </c>
      <c r="J103" s="34">
        <f t="shared" si="14"/>
        <v>0</v>
      </c>
    </row>
    <row r="104" spans="1:10" ht="12.75">
      <c r="A104" s="15"/>
      <c r="B104" s="15" t="s">
        <v>194</v>
      </c>
      <c r="C104" s="6" t="s">
        <v>195</v>
      </c>
      <c r="D104" s="31">
        <v>1785850</v>
      </c>
      <c r="E104" s="31">
        <v>1774950</v>
      </c>
      <c r="F104" s="31">
        <v>53741</v>
      </c>
      <c r="G104" s="31"/>
      <c r="H104" s="31"/>
      <c r="I104" s="31">
        <v>10900</v>
      </c>
      <c r="J104" s="31"/>
    </row>
    <row r="105" spans="1:10" ht="12.75">
      <c r="A105" s="15"/>
      <c r="B105" s="15"/>
      <c r="C105" s="6" t="s">
        <v>196</v>
      </c>
      <c r="D105" s="31"/>
      <c r="E105" s="31"/>
      <c r="F105" s="31"/>
      <c r="G105" s="31"/>
      <c r="H105" s="31"/>
      <c r="I105" s="31"/>
      <c r="J105" s="31"/>
    </row>
    <row r="106" spans="1:10" ht="12.75">
      <c r="A106" s="15"/>
      <c r="B106" s="15"/>
      <c r="C106" s="6" t="s">
        <v>197</v>
      </c>
      <c r="D106" s="31"/>
      <c r="E106" s="31"/>
      <c r="F106" s="31"/>
      <c r="G106" s="31"/>
      <c r="H106" s="31"/>
      <c r="I106" s="31"/>
      <c r="J106" s="31"/>
    </row>
    <row r="107" spans="1:10" ht="12.75">
      <c r="A107" s="15"/>
      <c r="B107" s="15" t="s">
        <v>168</v>
      </c>
      <c r="C107" s="6" t="s">
        <v>142</v>
      </c>
      <c r="D107" s="31">
        <v>22789</v>
      </c>
      <c r="E107" s="31">
        <v>22789</v>
      </c>
      <c r="F107" s="31">
        <v>22789</v>
      </c>
      <c r="G107" s="31"/>
      <c r="H107" s="31"/>
      <c r="I107" s="31"/>
      <c r="J107" s="31"/>
    </row>
    <row r="108" spans="1:10" ht="12.75">
      <c r="A108" s="15"/>
      <c r="B108" s="15"/>
      <c r="C108" s="6" t="s">
        <v>143</v>
      </c>
      <c r="D108" s="31"/>
      <c r="E108" s="31"/>
      <c r="F108" s="31"/>
      <c r="G108" s="31"/>
      <c r="H108" s="31"/>
      <c r="I108" s="31"/>
      <c r="J108" s="31"/>
    </row>
    <row r="109" spans="1:10" ht="12.75">
      <c r="A109" s="15"/>
      <c r="B109" s="15"/>
      <c r="C109" s="6" t="s">
        <v>199</v>
      </c>
      <c r="D109" s="31"/>
      <c r="E109" s="31"/>
      <c r="F109" s="31"/>
      <c r="G109" s="31"/>
      <c r="H109" s="31"/>
      <c r="I109" s="31"/>
      <c r="J109" s="31"/>
    </row>
    <row r="110" spans="1:10" ht="12.75">
      <c r="A110" s="14"/>
      <c r="B110" s="14" t="s">
        <v>169</v>
      </c>
      <c r="C110" s="2" t="s">
        <v>98</v>
      </c>
      <c r="D110" s="32">
        <v>1094554</v>
      </c>
      <c r="E110" s="32">
        <v>1094554</v>
      </c>
      <c r="F110" s="32">
        <v>17532</v>
      </c>
      <c r="G110" s="32"/>
      <c r="H110" s="32"/>
      <c r="I110" s="32"/>
      <c r="J110" s="32"/>
    </row>
    <row r="111" spans="1:10" ht="12.75">
      <c r="A111" s="15"/>
      <c r="B111" s="15"/>
      <c r="C111" s="6" t="s">
        <v>144</v>
      </c>
      <c r="D111" s="31"/>
      <c r="E111" s="31"/>
      <c r="F111" s="31"/>
      <c r="G111" s="31"/>
      <c r="H111" s="31"/>
      <c r="I111" s="31"/>
      <c r="J111" s="31"/>
    </row>
    <row r="112" spans="1:10" ht="12.75">
      <c r="A112" s="14"/>
      <c r="B112" s="14" t="s">
        <v>170</v>
      </c>
      <c r="C112" s="2" t="s">
        <v>99</v>
      </c>
      <c r="D112" s="32">
        <v>694857</v>
      </c>
      <c r="E112" s="32">
        <v>694857</v>
      </c>
      <c r="F112" s="32"/>
      <c r="G112" s="32"/>
      <c r="H112" s="32"/>
      <c r="I112" s="32"/>
      <c r="J112" s="32"/>
    </row>
    <row r="113" spans="1:10" ht="12.75">
      <c r="A113" s="15"/>
      <c r="B113" s="15" t="s">
        <v>171</v>
      </c>
      <c r="C113" s="6" t="s">
        <v>100</v>
      </c>
      <c r="D113" s="31">
        <v>9788</v>
      </c>
      <c r="E113" s="31">
        <v>9788</v>
      </c>
      <c r="F113" s="31"/>
      <c r="G113" s="31"/>
      <c r="H113" s="31"/>
      <c r="I113" s="31"/>
      <c r="J113" s="31"/>
    </row>
    <row r="114" spans="1:10" ht="12.75">
      <c r="A114" s="16"/>
      <c r="B114" s="16" t="s">
        <v>172</v>
      </c>
      <c r="C114" s="8" t="s">
        <v>101</v>
      </c>
      <c r="D114" s="35">
        <v>620184</v>
      </c>
      <c r="E114" s="35">
        <v>620184</v>
      </c>
      <c r="F114" s="35">
        <v>516556</v>
      </c>
      <c r="G114" s="35"/>
      <c r="H114" s="35"/>
      <c r="I114" s="35"/>
      <c r="J114" s="32"/>
    </row>
    <row r="115" spans="1:10" ht="12.75">
      <c r="A115" s="14"/>
      <c r="B115" s="14" t="s">
        <v>173</v>
      </c>
      <c r="C115" s="2" t="s">
        <v>102</v>
      </c>
      <c r="D115" s="32">
        <v>10104</v>
      </c>
      <c r="E115" s="32">
        <v>10104</v>
      </c>
      <c r="F115" s="32">
        <v>5714</v>
      </c>
      <c r="G115" s="32"/>
      <c r="H115" s="32"/>
      <c r="I115" s="32"/>
      <c r="J115" s="32"/>
    </row>
    <row r="116" spans="1:10" ht="12.75">
      <c r="A116" s="15"/>
      <c r="B116" s="15"/>
      <c r="C116" s="6" t="s">
        <v>103</v>
      </c>
      <c r="D116" s="31"/>
      <c r="E116" s="31"/>
      <c r="F116" s="31"/>
      <c r="G116" s="31"/>
      <c r="H116" s="31"/>
      <c r="I116" s="31"/>
      <c r="J116" s="31"/>
    </row>
    <row r="117" spans="1:10" s="5" customFormat="1" ht="12.75">
      <c r="A117" s="15"/>
      <c r="B117" s="15" t="s">
        <v>200</v>
      </c>
      <c r="C117" s="6" t="s">
        <v>201</v>
      </c>
      <c r="D117" s="31">
        <v>0</v>
      </c>
      <c r="E117" s="31"/>
      <c r="F117" s="31"/>
      <c r="G117" s="31"/>
      <c r="H117" s="31"/>
      <c r="I117" s="31"/>
      <c r="J117" s="31"/>
    </row>
    <row r="118" spans="1:10" ht="12.75">
      <c r="A118" s="14"/>
      <c r="B118" s="14" t="s">
        <v>174</v>
      </c>
      <c r="C118" s="28" t="s">
        <v>13</v>
      </c>
      <c r="D118" s="32">
        <v>221099</v>
      </c>
      <c r="E118" s="32">
        <v>221099</v>
      </c>
      <c r="F118" s="32"/>
      <c r="G118" s="32">
        <v>500</v>
      </c>
      <c r="H118" s="32"/>
      <c r="I118" s="32"/>
      <c r="J118" s="32"/>
    </row>
    <row r="119" spans="1:10" ht="13.5" thickBot="1">
      <c r="A119" s="13"/>
      <c r="B119" s="13"/>
      <c r="C119" s="4"/>
      <c r="D119" s="34"/>
      <c r="E119" s="34"/>
      <c r="F119" s="34"/>
      <c r="G119" s="34"/>
      <c r="H119" s="34"/>
      <c r="I119" s="34"/>
      <c r="J119" s="34"/>
    </row>
    <row r="120" spans="1:10" ht="13.5" thickBot="1">
      <c r="A120" s="18" t="s">
        <v>0</v>
      </c>
      <c r="B120" s="19" t="s">
        <v>1</v>
      </c>
      <c r="C120" s="20" t="s">
        <v>2</v>
      </c>
      <c r="D120" s="45" t="s">
        <v>3</v>
      </c>
      <c r="E120" s="44"/>
      <c r="F120" s="54" t="s">
        <v>12</v>
      </c>
      <c r="G120" s="54"/>
      <c r="H120" s="54"/>
      <c r="I120" s="60" t="s">
        <v>162</v>
      </c>
      <c r="J120" s="61"/>
    </row>
    <row r="121" spans="1:10" ht="13.5" thickBot="1">
      <c r="A121" s="21"/>
      <c r="B121" s="22"/>
      <c r="C121" s="23"/>
      <c r="D121" s="46"/>
      <c r="E121" s="50"/>
      <c r="F121" s="44"/>
      <c r="G121" s="54" t="s">
        <v>53</v>
      </c>
      <c r="H121" s="54"/>
      <c r="I121" s="59"/>
      <c r="J121" s="45"/>
    </row>
    <row r="122" spans="1:10" ht="12.75">
      <c r="A122" s="21"/>
      <c r="B122" s="22"/>
      <c r="C122" s="23"/>
      <c r="D122" s="46" t="s">
        <v>4</v>
      </c>
      <c r="E122" s="46" t="s">
        <v>5</v>
      </c>
      <c r="F122" s="46" t="s">
        <v>189</v>
      </c>
      <c r="G122" s="46" t="s">
        <v>7</v>
      </c>
      <c r="H122" s="50" t="s">
        <v>9</v>
      </c>
      <c r="I122" s="50" t="s">
        <v>163</v>
      </c>
      <c r="J122" s="46" t="s">
        <v>164</v>
      </c>
    </row>
    <row r="123" spans="1:10" ht="13.5" thickBot="1">
      <c r="A123" s="24"/>
      <c r="B123" s="25"/>
      <c r="C123" s="26"/>
      <c r="D123" s="47"/>
      <c r="E123" s="47"/>
      <c r="F123" s="47" t="s">
        <v>6</v>
      </c>
      <c r="G123" s="47" t="s">
        <v>81</v>
      </c>
      <c r="H123" s="57" t="s">
        <v>10</v>
      </c>
      <c r="I123" s="57"/>
      <c r="J123" s="47" t="s">
        <v>7</v>
      </c>
    </row>
    <row r="124" spans="1:10" ht="12.75">
      <c r="A124" s="12"/>
      <c r="B124" s="14"/>
      <c r="C124" s="2"/>
      <c r="D124" s="43"/>
      <c r="E124" s="43"/>
      <c r="F124" s="43"/>
      <c r="G124" s="43"/>
      <c r="H124" s="43"/>
      <c r="I124" s="48"/>
      <c r="J124" s="32"/>
    </row>
    <row r="125" spans="1:10" ht="12.75">
      <c r="A125" s="13" t="s">
        <v>104</v>
      </c>
      <c r="B125" s="13"/>
      <c r="C125" s="4" t="s">
        <v>105</v>
      </c>
      <c r="D125" s="34">
        <f aca="true" t="shared" si="15" ref="D125:J125">SUM(D126:D129)</f>
        <v>276650</v>
      </c>
      <c r="E125" s="34">
        <f t="shared" si="15"/>
        <v>276650</v>
      </c>
      <c r="F125" s="34">
        <f t="shared" si="15"/>
        <v>243661</v>
      </c>
      <c r="G125" s="34">
        <f t="shared" si="15"/>
        <v>1500</v>
      </c>
      <c r="H125" s="34">
        <f t="shared" si="15"/>
        <v>0</v>
      </c>
      <c r="I125" s="34">
        <f t="shared" si="15"/>
        <v>0</v>
      </c>
      <c r="J125" s="34">
        <f t="shared" si="15"/>
        <v>0</v>
      </c>
    </row>
    <row r="126" spans="1:10" ht="12.75">
      <c r="A126" s="14"/>
      <c r="B126" s="14" t="s">
        <v>106</v>
      </c>
      <c r="C126" s="2" t="s">
        <v>107</v>
      </c>
      <c r="D126" s="32">
        <v>274800</v>
      </c>
      <c r="E126" s="32">
        <v>274800</v>
      </c>
      <c r="F126" s="32">
        <v>243661</v>
      </c>
      <c r="G126" s="32"/>
      <c r="H126" s="32"/>
      <c r="I126" s="32"/>
      <c r="J126" s="32"/>
    </row>
    <row r="127" spans="1:10" ht="12.75">
      <c r="A127" s="14"/>
      <c r="B127" s="14" t="s">
        <v>159</v>
      </c>
      <c r="C127" s="2" t="s">
        <v>149</v>
      </c>
      <c r="D127" s="32">
        <v>350</v>
      </c>
      <c r="E127" s="32">
        <v>350</v>
      </c>
      <c r="F127" s="32"/>
      <c r="G127" s="32"/>
      <c r="H127" s="32"/>
      <c r="I127" s="32"/>
      <c r="J127" s="32"/>
    </row>
    <row r="128" spans="1:10" ht="12.75">
      <c r="A128" s="14"/>
      <c r="B128" s="14" t="s">
        <v>108</v>
      </c>
      <c r="C128" s="2" t="s">
        <v>13</v>
      </c>
      <c r="D128" s="32">
        <v>1500</v>
      </c>
      <c r="E128" s="32">
        <v>1500</v>
      </c>
      <c r="F128" s="32"/>
      <c r="G128" s="32">
        <v>1500</v>
      </c>
      <c r="H128" s="32"/>
      <c r="I128" s="32"/>
      <c r="J128" s="32"/>
    </row>
    <row r="129" spans="1:10" ht="12.75">
      <c r="A129" s="14"/>
      <c r="B129" s="14"/>
      <c r="C129" s="2"/>
      <c r="D129" s="32"/>
      <c r="E129" s="32"/>
      <c r="F129" s="32"/>
      <c r="G129" s="32"/>
      <c r="H129" s="32"/>
      <c r="I129" s="32"/>
      <c r="J129" s="32"/>
    </row>
    <row r="130" spans="1:10" s="5" customFormat="1" ht="12.75">
      <c r="A130" s="13" t="s">
        <v>109</v>
      </c>
      <c r="B130" s="13"/>
      <c r="C130" s="4" t="s">
        <v>110</v>
      </c>
      <c r="D130" s="34">
        <f aca="true" t="shared" si="16" ref="D130:J130">SUM(D131:D138)</f>
        <v>1830366</v>
      </c>
      <c r="E130" s="34">
        <f t="shared" si="16"/>
        <v>1383511</v>
      </c>
      <c r="F130" s="34">
        <f t="shared" si="16"/>
        <v>13312</v>
      </c>
      <c r="G130" s="34">
        <f t="shared" si="16"/>
        <v>486200</v>
      </c>
      <c r="H130" s="34">
        <f t="shared" si="16"/>
        <v>0</v>
      </c>
      <c r="I130" s="34">
        <f t="shared" si="16"/>
        <v>446855</v>
      </c>
      <c r="J130" s="34">
        <f t="shared" si="16"/>
        <v>15114</v>
      </c>
    </row>
    <row r="131" spans="1:10" ht="12.75">
      <c r="A131" s="14"/>
      <c r="B131" s="14" t="s">
        <v>111</v>
      </c>
      <c r="C131" s="2" t="s">
        <v>112</v>
      </c>
      <c r="D131" s="32">
        <v>414864</v>
      </c>
      <c r="E131" s="32">
        <v>6609</v>
      </c>
      <c r="F131" s="32"/>
      <c r="G131" s="32"/>
      <c r="H131" s="32"/>
      <c r="I131" s="32">
        <v>408255</v>
      </c>
      <c r="J131" s="32">
        <v>15114</v>
      </c>
    </row>
    <row r="132" spans="1:10" ht="12.75">
      <c r="A132" s="14"/>
      <c r="B132" s="14" t="s">
        <v>202</v>
      </c>
      <c r="C132" s="2" t="s">
        <v>203</v>
      </c>
      <c r="D132" s="32">
        <v>12000</v>
      </c>
      <c r="E132" s="32"/>
      <c r="F132" s="32"/>
      <c r="G132" s="32"/>
      <c r="H132" s="32"/>
      <c r="I132" s="32">
        <v>12000</v>
      </c>
      <c r="J132" s="32"/>
    </row>
    <row r="133" spans="1:10" ht="12.75">
      <c r="A133" s="14"/>
      <c r="B133" s="14" t="s">
        <v>113</v>
      </c>
      <c r="C133" s="2" t="s">
        <v>114</v>
      </c>
      <c r="D133" s="32">
        <v>141068</v>
      </c>
      <c r="E133" s="32">
        <v>141068</v>
      </c>
      <c r="F133" s="32"/>
      <c r="G133" s="32"/>
      <c r="H133" s="32"/>
      <c r="I133" s="32"/>
      <c r="J133" s="32"/>
    </row>
    <row r="134" spans="1:10" ht="12.75">
      <c r="A134" s="14"/>
      <c r="B134" s="14" t="s">
        <v>115</v>
      </c>
      <c r="C134" s="2" t="s">
        <v>116</v>
      </c>
      <c r="D134" s="32">
        <v>38296</v>
      </c>
      <c r="E134" s="32">
        <v>38296</v>
      </c>
      <c r="F134" s="32"/>
      <c r="G134" s="32"/>
      <c r="H134" s="32"/>
      <c r="I134" s="32"/>
      <c r="J134" s="32"/>
    </row>
    <row r="135" spans="1:10" ht="12.75">
      <c r="A135" s="14"/>
      <c r="B135" s="14" t="s">
        <v>117</v>
      </c>
      <c r="C135" s="2" t="s">
        <v>118</v>
      </c>
      <c r="D135" s="32">
        <v>528195</v>
      </c>
      <c r="E135" s="32">
        <v>528195</v>
      </c>
      <c r="F135" s="32"/>
      <c r="G135" s="32"/>
      <c r="H135" s="32"/>
      <c r="I135" s="32"/>
      <c r="J135" s="32"/>
    </row>
    <row r="136" spans="1:10" ht="12.75">
      <c r="A136" s="14"/>
      <c r="B136" s="14" t="s">
        <v>146</v>
      </c>
      <c r="C136" s="2" t="s">
        <v>147</v>
      </c>
      <c r="D136" s="32">
        <v>486200</v>
      </c>
      <c r="E136" s="32">
        <v>486200</v>
      </c>
      <c r="F136" s="32"/>
      <c r="G136" s="32">
        <v>486200</v>
      </c>
      <c r="H136" s="32"/>
      <c r="I136" s="32"/>
      <c r="J136" s="32"/>
    </row>
    <row r="137" spans="1:10" ht="12.75">
      <c r="A137" s="14"/>
      <c r="B137" s="14" t="s">
        <v>119</v>
      </c>
      <c r="C137" s="2" t="s">
        <v>13</v>
      </c>
      <c r="D137" s="32">
        <v>209743</v>
      </c>
      <c r="E137" s="32">
        <v>183143</v>
      </c>
      <c r="F137" s="32">
        <v>13312</v>
      </c>
      <c r="G137" s="32"/>
      <c r="H137" s="32"/>
      <c r="I137" s="32">
        <v>26600</v>
      </c>
      <c r="J137" s="32"/>
    </row>
    <row r="138" spans="1:10" ht="13.5" customHeight="1">
      <c r="A138" s="14"/>
      <c r="B138" s="14"/>
      <c r="C138" s="42"/>
      <c r="D138" s="32"/>
      <c r="E138" s="32"/>
      <c r="F138" s="32"/>
      <c r="G138" s="32"/>
      <c r="H138" s="32"/>
      <c r="I138" s="32"/>
      <c r="J138" s="32"/>
    </row>
    <row r="139" spans="1:10" s="5" customFormat="1" ht="12.75">
      <c r="A139" s="13" t="s">
        <v>120</v>
      </c>
      <c r="B139" s="13"/>
      <c r="C139" s="4" t="s">
        <v>121</v>
      </c>
      <c r="D139" s="34">
        <f aca="true" t="shared" si="17" ref="D139:J139">SUM(D140:D144)</f>
        <v>439984</v>
      </c>
      <c r="E139" s="34">
        <f t="shared" si="17"/>
        <v>307217</v>
      </c>
      <c r="F139" s="34">
        <f t="shared" si="17"/>
        <v>0</v>
      </c>
      <c r="G139" s="34">
        <f t="shared" si="17"/>
        <v>263670</v>
      </c>
      <c r="H139" s="34">
        <f t="shared" si="17"/>
        <v>0</v>
      </c>
      <c r="I139" s="34">
        <f t="shared" si="17"/>
        <v>132767</v>
      </c>
      <c r="J139" s="34">
        <f t="shared" si="17"/>
        <v>0</v>
      </c>
    </row>
    <row r="140" spans="1:10" ht="12.75">
      <c r="A140" s="14"/>
      <c r="B140" s="14" t="s">
        <v>122</v>
      </c>
      <c r="C140" s="2" t="s">
        <v>124</v>
      </c>
      <c r="D140" s="32">
        <v>147682</v>
      </c>
      <c r="E140" s="32">
        <v>14915</v>
      </c>
      <c r="F140" s="32"/>
      <c r="G140" s="32">
        <v>1500</v>
      </c>
      <c r="H140" s="32"/>
      <c r="I140" s="32">
        <v>132767</v>
      </c>
      <c r="J140" s="32"/>
    </row>
    <row r="141" spans="1:10" ht="12.75">
      <c r="A141" s="14"/>
      <c r="B141" s="14" t="s">
        <v>123</v>
      </c>
      <c r="C141" s="2" t="s">
        <v>125</v>
      </c>
      <c r="D141" s="32">
        <v>242632</v>
      </c>
      <c r="E141" s="32">
        <v>242632</v>
      </c>
      <c r="F141" s="32"/>
      <c r="G141" s="32">
        <v>212500</v>
      </c>
      <c r="H141" s="32"/>
      <c r="I141" s="32"/>
      <c r="J141" s="32"/>
    </row>
    <row r="142" spans="1:10" ht="12.75">
      <c r="A142" s="14"/>
      <c r="B142" s="14" t="s">
        <v>126</v>
      </c>
      <c r="C142" s="2" t="s">
        <v>127</v>
      </c>
      <c r="D142" s="32">
        <v>30670</v>
      </c>
      <c r="E142" s="32">
        <v>30670</v>
      </c>
      <c r="F142" s="32"/>
      <c r="G142" s="32">
        <v>30670</v>
      </c>
      <c r="H142" s="32"/>
      <c r="I142" s="32"/>
      <c r="J142" s="32"/>
    </row>
    <row r="143" spans="1:10" ht="12.75">
      <c r="A143" s="14"/>
      <c r="B143" s="14" t="s">
        <v>128</v>
      </c>
      <c r="C143" s="2" t="s">
        <v>129</v>
      </c>
      <c r="D143" s="32">
        <v>19000</v>
      </c>
      <c r="E143" s="32">
        <v>19000</v>
      </c>
      <c r="F143" s="32"/>
      <c r="G143" s="32">
        <v>19000</v>
      </c>
      <c r="H143" s="32"/>
      <c r="I143" s="32"/>
      <c r="J143" s="32"/>
    </row>
    <row r="144" spans="1:10" ht="12.75">
      <c r="A144" s="14"/>
      <c r="B144" s="14"/>
      <c r="C144" s="2"/>
      <c r="D144" s="32"/>
      <c r="E144" s="32"/>
      <c r="F144" s="32"/>
      <c r="G144" s="32"/>
      <c r="H144" s="32"/>
      <c r="I144" s="32"/>
      <c r="J144" s="32"/>
    </row>
    <row r="145" spans="1:10" s="5" customFormat="1" ht="12.75">
      <c r="A145" s="13" t="s">
        <v>130</v>
      </c>
      <c r="B145" s="13"/>
      <c r="C145" s="4" t="s">
        <v>131</v>
      </c>
      <c r="D145" s="34">
        <f aca="true" t="shared" si="18" ref="D145:J145">SUM(D146:D148)</f>
        <v>202152</v>
      </c>
      <c r="E145" s="34">
        <f t="shared" si="18"/>
        <v>95231</v>
      </c>
      <c r="F145" s="34">
        <f t="shared" si="18"/>
        <v>0</v>
      </c>
      <c r="G145" s="34">
        <f t="shared" si="18"/>
        <v>85500</v>
      </c>
      <c r="H145" s="34">
        <f t="shared" si="18"/>
        <v>0</v>
      </c>
      <c r="I145" s="34">
        <f t="shared" si="18"/>
        <v>106921</v>
      </c>
      <c r="J145" s="34">
        <f t="shared" si="18"/>
        <v>0</v>
      </c>
    </row>
    <row r="146" spans="1:10" ht="12.75">
      <c r="A146" s="14"/>
      <c r="B146" s="14" t="s">
        <v>132</v>
      </c>
      <c r="C146" s="2" t="s">
        <v>134</v>
      </c>
      <c r="D146" s="32">
        <v>131921</v>
      </c>
      <c r="E146" s="32">
        <v>25000</v>
      </c>
      <c r="F146" s="32"/>
      <c r="G146" s="32">
        <v>25000</v>
      </c>
      <c r="H146" s="32"/>
      <c r="I146" s="32">
        <v>106921</v>
      </c>
      <c r="J146" s="32"/>
    </row>
    <row r="147" spans="1:10" ht="12.75">
      <c r="A147" s="14"/>
      <c r="B147" s="14" t="s">
        <v>133</v>
      </c>
      <c r="C147" s="2" t="s">
        <v>135</v>
      </c>
      <c r="D147" s="32">
        <v>70231</v>
      </c>
      <c r="E147" s="32">
        <v>70231</v>
      </c>
      <c r="F147" s="32"/>
      <c r="G147" s="32">
        <v>60500</v>
      </c>
      <c r="H147" s="32"/>
      <c r="I147" s="32"/>
      <c r="J147" s="32"/>
    </row>
    <row r="148" spans="1:10" ht="13.5" thickBot="1">
      <c r="A148" s="16"/>
      <c r="B148" s="16"/>
      <c r="C148" s="8"/>
      <c r="D148" s="35"/>
      <c r="E148" s="35"/>
      <c r="F148" s="35"/>
      <c r="G148" s="35"/>
      <c r="H148" s="35"/>
      <c r="I148" s="35"/>
      <c r="J148" s="35"/>
    </row>
    <row r="149" spans="1:10" ht="12.75">
      <c r="A149" s="36"/>
      <c r="B149" s="1"/>
      <c r="C149" s="17"/>
      <c r="D149" s="51"/>
      <c r="E149" s="51"/>
      <c r="F149" s="58"/>
      <c r="G149" s="51"/>
      <c r="H149" s="58"/>
      <c r="I149" s="51"/>
      <c r="J149" s="1"/>
    </row>
    <row r="150" spans="1:10" s="5" customFormat="1" ht="13.5" thickBot="1">
      <c r="A150" s="38"/>
      <c r="B150" s="39"/>
      <c r="C150" s="37" t="s">
        <v>11</v>
      </c>
      <c r="D150" s="40">
        <f>SUM(D14:D148)/2</f>
        <v>19809305</v>
      </c>
      <c r="E150" s="40">
        <f aca="true" t="shared" si="19" ref="E150:J150">SUM(E14:E147)/2</f>
        <v>16808137</v>
      </c>
      <c r="F150" s="41">
        <f t="shared" si="19"/>
        <v>6955928</v>
      </c>
      <c r="G150" s="40">
        <f t="shared" si="19"/>
        <v>1854056</v>
      </c>
      <c r="H150" s="41">
        <f t="shared" si="19"/>
        <v>228583</v>
      </c>
      <c r="I150" s="40">
        <f t="shared" si="19"/>
        <v>3001168</v>
      </c>
      <c r="J150" s="40">
        <f t="shared" si="19"/>
        <v>423526</v>
      </c>
    </row>
    <row r="151" spans="1:10" ht="12.75">
      <c r="A151"/>
      <c r="B151"/>
      <c r="J151"/>
    </row>
    <row r="152" spans="1:10" ht="12.75">
      <c r="A152"/>
      <c r="B152"/>
      <c r="J152"/>
    </row>
    <row r="153" spans="1:2" ht="12.75">
      <c r="A153"/>
      <c r="B153"/>
    </row>
  </sheetData>
  <printOptions/>
  <pageMargins left="1.3779527559055118" right="0.1968503937007874" top="1.3779527559055118" bottom="0.3937007874015748" header="0.5118110236220472" footer="0.5118110236220472"/>
  <pageSetup firstPageNumber="7" useFirstPageNumber="1" horizontalDpi="600" verticalDpi="600" orientation="landscape" paperSize="9" scale="85" r:id="rId1"/>
  <rowBreaks count="3" manualBreakCount="3">
    <brk id="39" max="9" man="1"/>
    <brk id="79" max="255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Grzegorz Czakański</cp:lastModifiedBy>
  <cp:lastPrinted>2005-03-19T06:41:21Z</cp:lastPrinted>
  <dcterms:created xsi:type="dcterms:W3CDTF">1999-12-14T09:45:37Z</dcterms:created>
  <dcterms:modified xsi:type="dcterms:W3CDTF">2005-03-30T23:01:01Z</dcterms:modified>
  <cp:category/>
  <cp:version/>
  <cp:contentType/>
  <cp:contentStatus/>
</cp:coreProperties>
</file>